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10" windowWidth="15480" windowHeight="1530" activeTab="5"/>
  </bookViews>
  <sheets>
    <sheet name="стр.1" sheetId="1" r:id="rId1"/>
    <sheet name="стр.2" sheetId="2" r:id="rId2"/>
    <sheet name="стр.3" sheetId="3" r:id="rId3"/>
    <sheet name="стр.4" sheetId="4" r:id="rId4"/>
    <sheet name="стр.7" sheetId="5" r:id="rId5"/>
    <sheet name="стр.8" sheetId="6" r:id="rId6"/>
  </sheets>
  <definedNames>
    <definedName name="_xlnm.Print_Titles" localSheetId="1">'стр.2'!$4:$4</definedName>
    <definedName name="_xlnm.Print_Titles" localSheetId="2">'стр.3'!$4:$5</definedName>
    <definedName name="_xlnm.Print_Area" localSheetId="0">'стр.1'!$A$1:$DD$48</definedName>
    <definedName name="_xlnm.Print_Area" localSheetId="1">'стр.2'!$A$1:$DD$75</definedName>
    <definedName name="_xlnm.Print_Area" localSheetId="2">'стр.3'!$A$1:$DD$68</definedName>
  </definedNames>
  <calcPr fullCalcOnLoad="1"/>
</workbook>
</file>

<file path=xl/sharedStrings.xml><?xml version="1.0" encoding="utf-8"?>
<sst xmlns="http://schemas.openxmlformats.org/spreadsheetml/2006/main" count="552" uniqueCount="252">
  <si>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</si>
  <si>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</si>
  <si>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</si>
  <si>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</si>
  <si>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</si>
  <si>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</si>
  <si>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</si>
  <si>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</si>
  <si>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</si>
  <si>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</si>
  <si>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</si>
  <si>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</si>
  <si>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</si>
  <si>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</si>
  <si>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</si>
  <si>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</si>
  <si>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</si>
  <si>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</si>
  <si>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</si>
  <si>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</si>
  <si>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</si>
  <si>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</si>
  <si>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Поступление нефинансовых активов, всего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</si>
  <si>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</si>
  <si>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</si>
  <si>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</si>
  <si>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</si>
  <si>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</si>
  <si>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</si>
  <si>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</si>
  <si>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</si>
  <si>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Безвозмездные перечисления организациям,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</si>
  <si>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</si>
  <si>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</si>
  <si>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</si>
  <si>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</si>
  <si>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</si>
  <si>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</si>
  <si>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</si>
  <si>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</si>
  <si>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</si>
  <si>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</si>
  <si>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</si>
  <si>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</si>
  <si>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</si>
  <si>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</si>
  <si>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</si>
  <si>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</si>
  <si>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</si>
  <si>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Прочие расходы</t>
  </si>
  <si>
    <t>Безвозмездные перечисления государственным и муниципальным организациям</t>
  </si>
  <si>
    <t>на 20</t>
  </si>
  <si>
    <t>ИНН/КПП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</si>
  <si>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</si>
  <si>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</si>
  <si>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</si>
  <si>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</si>
  <si>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</si>
  <si>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</si>
  <si>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</si>
  <si>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</si>
  <si>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</si>
  <si>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</si>
  <si>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</si>
  <si>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</si>
  <si>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</si>
  <si>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</si>
  <si>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</si>
  <si>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</si>
  <si>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</si>
  <si>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</si>
  <si>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</si>
  <si>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</si>
  <si>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</si>
  <si>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</si>
  <si>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</si>
  <si>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</si>
  <si>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</si>
  <si>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</si>
  <si>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</si>
  <si>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</si>
  <si>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Поступления от реализации ценных бумаг</t>
  </si>
  <si>
    <t>к Порядку составления и утверждения плана</t>
  </si>
  <si>
    <t>1.1.4. Остаточная стоимость недвижимого государственного имущества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</si>
  <si>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</si>
  <si>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</si>
  <si>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</si>
  <si>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</si>
  <si>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</si>
  <si>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</si>
  <si>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</si>
  <si>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финансово-хозяйственной деятельности</t>
  </si>
  <si>
    <t>операции
по счетам, открытым
в кредитных организациях в иностран-ной валюте</t>
  </si>
  <si>
    <t>Начисления на выплаты по оплате труда</t>
  </si>
  <si>
    <t>Код
по бюджетной классифика-ции операции
сектора госу-
дарственного управления</t>
  </si>
  <si>
    <t>Поступление финансовых активов, всего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</si>
  <si>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</si>
  <si>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</si>
  <si>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</si>
  <si>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</si>
  <si>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(уполномоченное лицо)</t>
  </si>
  <si>
    <t>федерального бюджетного учреждения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</si>
  <si>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</si>
  <si>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</si>
  <si>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</si>
  <si>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</si>
  <si>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</si>
  <si>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</si>
  <si>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</si>
  <si>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</si>
  <si>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Услуга № 2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</si>
  <si>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</si>
  <si>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</si>
  <si>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</si>
  <si>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</si>
  <si>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</si>
  <si>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</si>
  <si>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</si>
  <si>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</si>
  <si>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</si>
  <si>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</si>
  <si>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</si>
  <si>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</si>
  <si>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учреждения по финансово-экономическим вопросам</t>
  </si>
  <si>
    <t>(Главный бухгалтер)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</si>
  <si>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</si>
  <si>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</si>
  <si>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</si>
  <si>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</si>
  <si>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Приложение 1</t>
  </si>
  <si>
    <t>муниципальных бюджетных и автономных</t>
  </si>
  <si>
    <t xml:space="preserve"> учреждений, подведомственных </t>
  </si>
  <si>
    <t>Наименование муниципального</t>
  </si>
  <si>
    <t>бюджетного (автономного)</t>
  </si>
  <si>
    <t>учреждения</t>
  </si>
  <si>
    <t>I. Сведения о деятельности муниципального бюджетного (автономного) учреждения</t>
  </si>
  <si>
    <t>1.1. Цели деятельности муниципального бюджетного (автономного) учреждения:</t>
  </si>
  <si>
    <t>1.2. Виды деятельности муниципального бюджетного (автономного) учреждения: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</si>
  <si>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</si>
  <si>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(автономным) учреждением на праве оперативного управления</t>
  </si>
  <si>
    <t>1.1.2. Стоимость имущества, приобретенного муниципальным бюджетным (автономным) учреждением за счет выделенных собственником имущества учреждения средств</t>
  </si>
  <si>
    <t>1.1.3. Стоимость имущества, приобретенного муниципальным бюджетным (автономным) учреждением за счет доходов, полученных от платной и иной приносящей доход деятельности</t>
  </si>
  <si>
    <t>1.2. Общая балансовая стоимость движимого муниципального бюджетного (автономного) имущества, всего</t>
  </si>
  <si>
    <t>2.1. Дебиторская задолженность по доходам, полученным за счет средств муниципального бюджета</t>
  </si>
  <si>
    <t>2.2. Дебиторская задолженность по выданным авансам, полученным за счет средств муниципального бюджета, всего:</t>
  </si>
  <si>
    <t>3.2. Кредиторская задолженность по расчетам с поставщиками и подрядчиками за счет средств муниципального бюджета, всего:</t>
  </si>
  <si>
    <t>операции
по лицевым счетам, открытым
в финансовом органе</t>
  </si>
  <si>
    <t>Субсидии на выполнение муниципального задания</t>
  </si>
  <si>
    <t>Поступления от оказания муниципальным бюджетным (автономным) учреждением (подразделением) услуг (выполнения работ), предоставление которых для физических
и юридических лиц осуществляется на платной основе, всего</t>
  </si>
  <si>
    <t>Руководитель муниципального бюджетного (автономного) учреждения</t>
  </si>
  <si>
    <t>Заместитель руководителя муниципального бюджетного (автономного)</t>
  </si>
  <si>
    <t>Создание условий для реализации гражданами Российской  Федерации гарантированного государством права на получение общедоступного и бесплатного общего образования всех ступеней, если образование данного уровня гражданин получает впервые.</t>
  </si>
  <si>
    <t>Реализация основных общеобразовательных программ  начального общего, основного общего, среднего ( полного) общего образования</t>
  </si>
  <si>
    <t>безвозмездные или благотворительные взносы</t>
  </si>
  <si>
    <t>Администрации МР "Вилюйский улус (район)"РС(Я)</t>
  </si>
  <si>
    <t xml:space="preserve">Глава муниципального района </t>
  </si>
  <si>
    <t>С.Н.Винокуров</t>
  </si>
  <si>
    <t>Субсидии на иные цели</t>
  </si>
  <si>
    <t>Муниципальный район "Вилюйский улус (район)" РС(Я)</t>
  </si>
  <si>
    <t>января</t>
  </si>
  <si>
    <t>13</t>
  </si>
  <si>
    <t>09</t>
  </si>
  <si>
    <t>09.01.2013</t>
  </si>
  <si>
    <t>Показатели по поступлениям и выплатам учреждения</t>
  </si>
  <si>
    <t>Форма по ОКУД</t>
  </si>
  <si>
    <t>0501016</t>
  </si>
  <si>
    <t>от "09" января 2013 г.</t>
  </si>
  <si>
    <t>Государственное (муниципальное)</t>
  </si>
  <si>
    <t>учреждение (подразделение)</t>
  </si>
  <si>
    <t>Наименование бюджета</t>
  </si>
  <si>
    <t>Бюджет муниципального района "Вилюйский улус (район)"</t>
  </si>
  <si>
    <t>024</t>
  </si>
  <si>
    <t>МР "Вилюйский улус (район)" РС(Я)</t>
  </si>
  <si>
    <t>Глава по БК</t>
  </si>
  <si>
    <t>Единица измерения: руб</t>
  </si>
  <si>
    <t>руб.</t>
  </si>
  <si>
    <t>в том числе</t>
  </si>
  <si>
    <t>Доп класс</t>
  </si>
  <si>
    <t>по лицевым счетам, открытым в органах, осуществляющих ведение лицевых счетов учреждений</t>
  </si>
  <si>
    <t>по счетам, открытым в кредитных организациях</t>
  </si>
  <si>
    <t>Остаток средств</t>
  </si>
  <si>
    <t>002</t>
  </si>
  <si>
    <t>004</t>
  </si>
  <si>
    <t>Поступления, всего:
в том числе:</t>
  </si>
  <si>
    <t>02400000000000000 130</t>
  </si>
  <si>
    <t>02400000000000000 180</t>
  </si>
  <si>
    <t>006</t>
  </si>
  <si>
    <t>007</t>
  </si>
  <si>
    <t>051</t>
  </si>
  <si>
    <t>Выплаты всего:
в том числе:</t>
  </si>
  <si>
    <t>Выплаты по:</t>
  </si>
  <si>
    <t xml:space="preserve"> Глава МР "Вилюйский улус (район)" </t>
  </si>
  <si>
    <t>"09" января  2013 года</t>
  </si>
  <si>
    <t xml:space="preserve">муниципальных бюджетных </t>
  </si>
  <si>
    <t>Администрации  МР "Вилюйский улус (район)"РС(Я)</t>
  </si>
  <si>
    <t>Глава муниципального района</t>
  </si>
  <si>
    <t>Админитрация муниципального района "Вилюйский улус (район) РС (Я)</t>
  </si>
  <si>
    <t>С.Н. Винокуров</t>
  </si>
  <si>
    <t>СВЕДЕНИЯ</t>
  </si>
  <si>
    <t>ОБ ОПЕРАЦИЯХ С ЦЕЛЕВЫМИ СУБСИДИЯМИ, ПРЕДОСТАВЛЕННЫМИ МУНИЦИПАЛЬНОМУ УЧРЕЖДЕНИЮ НА 20</t>
  </si>
  <si>
    <t xml:space="preserve"> Г.</t>
  </si>
  <si>
    <t>от "</t>
  </si>
  <si>
    <t>Муниципальное</t>
  </si>
  <si>
    <t>Дата представления предыдущих Сведений</t>
  </si>
  <si>
    <t>Бюджет МР "Вилюйский улус (район)" РС(Я)</t>
  </si>
  <si>
    <t>по ОКАТО</t>
  </si>
  <si>
    <t>ведение лицевого счета по иным субсидиям</t>
  </si>
  <si>
    <t>Единица измерения: руб. (с точностью до второго десятичного знака)</t>
  </si>
  <si>
    <t>по ОКВ</t>
  </si>
  <si>
    <t>(наименование иностранной валюты)</t>
  </si>
  <si>
    <t>Наименование субсидии</t>
  </si>
  <si>
    <t>Код
субсидии</t>
  </si>
  <si>
    <t>Код
КОСГУ</t>
  </si>
  <si>
    <t>Разрешенный к использованию</t>
  </si>
  <si>
    <t>Планируемые</t>
  </si>
  <si>
    <t>остаток субсидии прошлых лет</t>
  </si>
  <si>
    <t>на начало 20</t>
  </si>
  <si>
    <t>код</t>
  </si>
  <si>
    <t>сумма</t>
  </si>
  <si>
    <t>поступления</t>
  </si>
  <si>
    <t>выплаты</t>
  </si>
  <si>
    <t>Номер страницы</t>
  </si>
  <si>
    <t>Руководитель</t>
  </si>
  <si>
    <t>Всего страниц</t>
  </si>
  <si>
    <t>ОТМЕТКА ОРГАНА, ОСУЩЕСТВЛЯЮЩЕГО ВЕДЕНИЕ ЛИЦЕВОГО СЧЕТА,</t>
  </si>
  <si>
    <t>финансово-экономи-</t>
  </si>
  <si>
    <t>О ПРИНЯТИИ НАСТОЯЩИХ СВЕДЕНИЙ</t>
  </si>
  <si>
    <t>ческой службы</t>
  </si>
  <si>
    <t>Ответственный</t>
  </si>
  <si>
    <t>исполнитель</t>
  </si>
  <si>
    <t>(должность)</t>
  </si>
  <si>
    <t>(телефон)</t>
  </si>
  <si>
    <t>008</t>
  </si>
  <si>
    <t>032</t>
  </si>
  <si>
    <t>212</t>
  </si>
  <si>
    <t>Субсидия на оплату ЖКУ педработникам</t>
  </si>
  <si>
    <t>211</t>
  </si>
  <si>
    <t>Ежемесячное вознаграждение за классное руководство</t>
  </si>
  <si>
    <t>213</t>
  </si>
  <si>
    <t>Наименование органа,  осуществляющего функции и полномочия учредителя</t>
  </si>
  <si>
    <t>Муниципальное бюджетное общеобразовательное учреждение  "Вилюйская начальная общеобразовательная школа № 1 "  муниципального района "Вилюйский улус (район) РС (Я)</t>
  </si>
  <si>
    <t>55657282</t>
  </si>
  <si>
    <t>Кривошапкин И.П.</t>
  </si>
  <si>
    <t>Крылатова Ю.С.</t>
  </si>
  <si>
    <t>Администрация муниципального района "Вилюйский улус (район) РС (Я)</t>
  </si>
  <si>
    <t>678200,Республика Саха(Я), Вилюйский улус, г.Вилюйск, пер.Партизана Семенова, д.9</t>
  </si>
  <si>
    <t>Доходы от оказания услуг учреждениями, находящимися в ведении органов местного самоуправления муниципальных районов</t>
  </si>
  <si>
    <t>МБОУ"ВНОШ №1"</t>
  </si>
  <si>
    <t>1410003977 /141001001</t>
  </si>
  <si>
    <t>1410003977/141001001</t>
  </si>
  <si>
    <t>Главный бухгалтер</t>
  </si>
  <si>
    <t>8 (41132) 43292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</si>
</sst>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[$-FC19]d\ mmmm\ yyyy\ &quot;г.&quot;"/>
  </numFmts>
  <fonts count="56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6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 wrapText="1"/>
    </xf>
    <xf numFmtId="0" fontId="2" fillId="33" borderId="13" xfId="0" applyFont="1" applyFill="1" applyBorder="1" applyAlignment="1">
      <alignment horizontal="center"/>
    </xf>
    <xf numFmtId="0" fontId="54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14" xfId="0" applyFont="1" applyFill="1" applyBorder="1" applyAlignment="1">
      <alignment horizontal="right"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 horizontal="right"/>
    </xf>
    <xf numFmtId="0" fontId="2" fillId="33" borderId="16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2" fillId="33" borderId="17" xfId="0" applyFont="1" applyFill="1" applyBorder="1" applyAlignment="1">
      <alignment horizontal="center" shrinkToFit="1"/>
    </xf>
    <xf numFmtId="0" fontId="2" fillId="33" borderId="18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49" fontId="2" fillId="33" borderId="11" xfId="0" applyNumberFormat="1" applyFont="1" applyFill="1" applyBorder="1" applyAlignment="1">
      <alignment wrapText="1" shrinkToFit="1"/>
    </xf>
    <xf numFmtId="4" fontId="2" fillId="34" borderId="11" xfId="0" applyNumberFormat="1" applyFont="1" applyFill="1" applyBorder="1" applyAlignment="1">
      <alignment horizontal="center" shrinkToFit="1"/>
    </xf>
    <xf numFmtId="4" fontId="2" fillId="34" borderId="20" xfId="0" applyNumberFormat="1" applyFont="1" applyFill="1" applyBorder="1" applyAlignment="1">
      <alignment horizontal="center" shrinkToFit="1"/>
    </xf>
    <xf numFmtId="0" fontId="7" fillId="33" borderId="19" xfId="0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4" fontId="54" fillId="0" borderId="0" xfId="0" applyNumberFormat="1" applyFont="1" applyAlignment="1">
      <alignment/>
    </xf>
    <xf numFmtId="49" fontId="2" fillId="33" borderId="19" xfId="0" applyNumberFormat="1" applyFont="1" applyFill="1" applyBorder="1" applyAlignment="1">
      <alignment wrapText="1" shrinkToFit="1"/>
    </xf>
    <xf numFmtId="4" fontId="2" fillId="33" borderId="11" xfId="0" applyNumberFormat="1" applyFont="1" applyFill="1" applyBorder="1" applyAlignment="1">
      <alignment horizontal="right" shrinkToFit="1"/>
    </xf>
    <xf numFmtId="4" fontId="2" fillId="33" borderId="20" xfId="0" applyNumberFormat="1" applyFont="1" applyFill="1" applyBorder="1" applyAlignment="1">
      <alignment horizontal="right" shrinkToFit="1"/>
    </xf>
    <xf numFmtId="49" fontId="7" fillId="33" borderId="11" xfId="0" applyNumberFormat="1" applyFont="1" applyFill="1" applyBorder="1" applyAlignment="1">
      <alignment wrapText="1" shrinkToFit="1"/>
    </xf>
    <xf numFmtId="4" fontId="2" fillId="35" borderId="11" xfId="0" applyNumberFormat="1" applyFont="1" applyFill="1" applyBorder="1" applyAlignment="1">
      <alignment horizontal="right" shrinkToFit="1"/>
    </xf>
    <xf numFmtId="4" fontId="2" fillId="35" borderId="20" xfId="0" applyNumberFormat="1" applyFont="1" applyFill="1" applyBorder="1" applyAlignment="1">
      <alignment horizontal="right" shrinkToFit="1"/>
    </xf>
    <xf numFmtId="4" fontId="7" fillId="34" borderId="11" xfId="0" applyNumberFormat="1" applyFont="1" applyFill="1" applyBorder="1" applyAlignment="1">
      <alignment horizontal="right" shrinkToFit="1"/>
    </xf>
    <xf numFmtId="4" fontId="7" fillId="34" borderId="20" xfId="0" applyNumberFormat="1" applyFont="1" applyFill="1" applyBorder="1" applyAlignment="1">
      <alignment horizontal="right" shrinkToFit="1"/>
    </xf>
    <xf numFmtId="4" fontId="2" fillId="34" borderId="11" xfId="0" applyNumberFormat="1" applyFont="1" applyFill="1" applyBorder="1" applyAlignment="1">
      <alignment horizontal="right" shrinkToFit="1"/>
    </xf>
    <xf numFmtId="4" fontId="2" fillId="34" borderId="20" xfId="0" applyNumberFormat="1" applyFont="1" applyFill="1" applyBorder="1" applyAlignment="1">
      <alignment horizontal="right" shrinkToFit="1"/>
    </xf>
    <xf numFmtId="0" fontId="55" fillId="0" borderId="19" xfId="0" applyFont="1" applyBorder="1" applyAlignment="1">
      <alignment horizontal="center" vertical="top"/>
    </xf>
    <xf numFmtId="0" fontId="54" fillId="0" borderId="19" xfId="0" applyFont="1" applyBorder="1" applyAlignment="1">
      <alignment horizontal="center" vertical="top"/>
    </xf>
    <xf numFmtId="4" fontId="2" fillId="35" borderId="11" xfId="0" applyNumberFormat="1" applyFont="1" applyFill="1" applyBorder="1" applyAlignment="1">
      <alignment horizontal="center" shrinkToFit="1"/>
    </xf>
    <xf numFmtId="4" fontId="2" fillId="33" borderId="11" xfId="0" applyNumberFormat="1" applyFont="1" applyFill="1" applyBorder="1" applyAlignment="1">
      <alignment horizontal="center" shrinkToFit="1"/>
    </xf>
    <xf numFmtId="4" fontId="7" fillId="33" borderId="11" xfId="0" applyNumberFormat="1" applyFont="1" applyFill="1" applyBorder="1" applyAlignment="1">
      <alignment horizontal="center" shrinkToFit="1"/>
    </xf>
    <xf numFmtId="4" fontId="2" fillId="35" borderId="20" xfId="0" applyNumberFormat="1" applyFont="1" applyFill="1" applyBorder="1" applyAlignment="1">
      <alignment horizontal="center" shrinkToFit="1"/>
    </xf>
    <xf numFmtId="4" fontId="2" fillId="33" borderId="20" xfId="0" applyNumberFormat="1" applyFont="1" applyFill="1" applyBorder="1" applyAlignment="1">
      <alignment horizontal="center" shrinkToFit="1"/>
    </xf>
    <xf numFmtId="4" fontId="7" fillId="33" borderId="20" xfId="0" applyNumberFormat="1" applyFont="1" applyFill="1" applyBorder="1" applyAlignment="1">
      <alignment horizontal="center" shrinkToFit="1"/>
    </xf>
    <xf numFmtId="0" fontId="9" fillId="33" borderId="21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10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left"/>
    </xf>
    <xf numFmtId="0" fontId="14" fillId="0" borderId="0" xfId="0" applyNumberFormat="1" applyFont="1" applyFill="1" applyBorder="1" applyAlignment="1">
      <alignment horizontal="left"/>
    </xf>
    <xf numFmtId="0" fontId="14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right" vertical="center"/>
    </xf>
    <xf numFmtId="0" fontId="15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 wrapText="1"/>
    </xf>
    <xf numFmtId="0" fontId="16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left" vertical="top"/>
    </xf>
    <xf numFmtId="0" fontId="11" fillId="0" borderId="0" xfId="0" applyNumberFormat="1" applyFont="1" applyBorder="1" applyAlignment="1">
      <alignment horizontal="left" vertical="top"/>
    </xf>
    <xf numFmtId="0" fontId="11" fillId="0" borderId="0" xfId="0" applyNumberFormat="1" applyFont="1" applyBorder="1" applyAlignment="1">
      <alignment horizontal="right" vertical="top"/>
    </xf>
    <xf numFmtId="0" fontId="11" fillId="0" borderId="18" xfId="0" applyNumberFormat="1" applyFont="1" applyBorder="1" applyAlignment="1">
      <alignment horizontal="left" vertical="top"/>
    </xf>
    <xf numFmtId="0" fontId="11" fillId="0" borderId="10" xfId="0" applyNumberFormat="1" applyFont="1" applyBorder="1" applyAlignment="1">
      <alignment horizontal="left" vertical="top"/>
    </xf>
    <xf numFmtId="0" fontId="11" fillId="0" borderId="23" xfId="0" applyNumberFormat="1" applyFont="1" applyBorder="1" applyAlignment="1">
      <alignment horizontal="left" vertical="top"/>
    </xf>
    <xf numFmtId="0" fontId="11" fillId="0" borderId="24" xfId="0" applyNumberFormat="1" applyFont="1" applyBorder="1" applyAlignment="1">
      <alignment horizontal="left" vertical="top"/>
    </xf>
    <xf numFmtId="0" fontId="11" fillId="0" borderId="25" xfId="0" applyNumberFormat="1" applyFont="1" applyBorder="1" applyAlignment="1">
      <alignment horizontal="left"/>
    </xf>
    <xf numFmtId="0" fontId="11" fillId="0" borderId="26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 vertical="top"/>
    </xf>
    <xf numFmtId="0" fontId="10" fillId="0" borderId="27" xfId="0" applyNumberFormat="1" applyFont="1" applyBorder="1" applyAlignment="1">
      <alignment horizontal="left"/>
    </xf>
    <xf numFmtId="0" fontId="10" fillId="0" borderId="28" xfId="0" applyNumberFormat="1" applyFont="1" applyBorder="1" applyAlignment="1">
      <alignment horizontal="left"/>
    </xf>
    <xf numFmtId="0" fontId="10" fillId="0" borderId="29" xfId="0" applyNumberFormat="1" applyFont="1" applyBorder="1" applyAlignment="1">
      <alignment horizontal="left"/>
    </xf>
    <xf numFmtId="4" fontId="7" fillId="35" borderId="11" xfId="0" applyNumberFormat="1" applyFont="1" applyFill="1" applyBorder="1" applyAlignment="1">
      <alignment horizontal="center" shrinkToFit="1"/>
    </xf>
    <xf numFmtId="4" fontId="7" fillId="35" borderId="20" xfId="0" applyNumberFormat="1" applyFont="1" applyFill="1" applyBorder="1" applyAlignment="1">
      <alignment horizontal="center" shrinkToFit="1"/>
    </xf>
    <xf numFmtId="0" fontId="2" fillId="33" borderId="30" xfId="0" applyNumberFormat="1" applyFont="1" applyFill="1" applyBorder="1" applyAlignment="1">
      <alignment horizontal="center" shrinkToFit="1"/>
    </xf>
    <xf numFmtId="0" fontId="2" fillId="33" borderId="31" xfId="0" applyNumberFormat="1" applyFont="1" applyFill="1" applyBorder="1" applyAlignment="1">
      <alignment horizontal="center" shrinkToFit="1"/>
    </xf>
    <xf numFmtId="0" fontId="2" fillId="33" borderId="32" xfId="0" applyNumberFormat="1" applyFont="1" applyFill="1" applyBorder="1" applyAlignment="1">
      <alignment horizontal="center" shrinkToFit="1"/>
    </xf>
    <xf numFmtId="0" fontId="54" fillId="0" borderId="0" xfId="0" applyFont="1" applyAlignment="1">
      <alignment horizontal="left" vertical="center"/>
    </xf>
    <xf numFmtId="49" fontId="11" fillId="0" borderId="23" xfId="0" applyNumberFormat="1" applyFont="1" applyFill="1" applyBorder="1" applyAlignment="1">
      <alignment/>
    </xf>
    <xf numFmtId="0" fontId="11" fillId="0" borderId="23" xfId="0" applyNumberFormat="1" applyFont="1" applyFill="1" applyBorder="1" applyAlignment="1">
      <alignment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23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49" fontId="1" fillId="0" borderId="23" xfId="0" applyNumberFormat="1" applyFont="1" applyFill="1" applyBorder="1" applyAlignment="1">
      <alignment horizontal="left"/>
    </xf>
    <xf numFmtId="0" fontId="1" fillId="0" borderId="23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23" xfId="0" applyNumberFormat="1" applyFont="1" applyFill="1" applyBorder="1" applyAlignment="1">
      <alignment horizontal="left"/>
    </xf>
    <xf numFmtId="49" fontId="1" fillId="0" borderId="2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2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2" fontId="1" fillId="0" borderId="11" xfId="0" applyNumberFormat="1" applyFont="1" applyFill="1" applyBorder="1" applyAlignment="1">
      <alignment horizontal="center" vertical="top"/>
    </xf>
    <xf numFmtId="2" fontId="1" fillId="0" borderId="21" xfId="0" applyNumberFormat="1" applyFont="1" applyFill="1" applyBorder="1" applyAlignment="1">
      <alignment horizontal="center" vertical="top"/>
    </xf>
    <xf numFmtId="2" fontId="1" fillId="0" borderId="20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23" xfId="0" applyFont="1" applyBorder="1" applyAlignment="1">
      <alignment horizontal="left" vertical="top" wrapText="1" indent="2"/>
    </xf>
    <xf numFmtId="0" fontId="1" fillId="0" borderId="24" xfId="0" applyFont="1" applyBorder="1" applyAlignment="1">
      <alignment horizontal="left" vertical="top" wrapText="1" indent="2"/>
    </xf>
    <xf numFmtId="0" fontId="4" fillId="0" borderId="11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2" fontId="4" fillId="0" borderId="12" xfId="0" applyNumberFormat="1" applyFont="1" applyFill="1" applyBorder="1" applyAlignment="1">
      <alignment horizontal="center" vertical="top"/>
    </xf>
    <xf numFmtId="2" fontId="4" fillId="0" borderId="16" xfId="0" applyNumberFormat="1" applyFont="1" applyFill="1" applyBorder="1" applyAlignment="1">
      <alignment horizontal="center" vertical="top"/>
    </xf>
    <xf numFmtId="2" fontId="4" fillId="0" borderId="33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2" fontId="1" fillId="0" borderId="16" xfId="0" applyNumberFormat="1" applyFont="1" applyFill="1" applyBorder="1" applyAlignment="1">
      <alignment horizontal="center" vertical="top"/>
    </xf>
    <xf numFmtId="2" fontId="1" fillId="0" borderId="33" xfId="0" applyNumberFormat="1" applyFont="1" applyFill="1" applyBorder="1" applyAlignment="1">
      <alignment horizontal="center" vertical="top"/>
    </xf>
    <xf numFmtId="0" fontId="4" fillId="0" borderId="21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2" fontId="4" fillId="0" borderId="11" xfId="0" applyNumberFormat="1" applyFont="1" applyFill="1" applyBorder="1" applyAlignment="1">
      <alignment horizontal="center" vertical="top"/>
    </xf>
    <xf numFmtId="2" fontId="4" fillId="0" borderId="21" xfId="0" applyNumberFormat="1" applyFont="1" applyFill="1" applyBorder="1" applyAlignment="1">
      <alignment horizontal="center" vertical="top"/>
    </xf>
    <xf numFmtId="2" fontId="4" fillId="0" borderId="20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43" fontId="1" fillId="0" borderId="11" xfId="58" applyFont="1" applyBorder="1" applyAlignment="1">
      <alignment horizontal="center" vertical="top"/>
    </xf>
    <xf numFmtId="43" fontId="1" fillId="0" borderId="21" xfId="58" applyFont="1" applyBorder="1" applyAlignment="1">
      <alignment horizontal="center" vertical="top"/>
    </xf>
    <xf numFmtId="43" fontId="1" fillId="0" borderId="20" xfId="58" applyFont="1" applyBorder="1" applyAlignment="1">
      <alignment horizontal="center" vertical="top"/>
    </xf>
    <xf numFmtId="4" fontId="1" fillId="0" borderId="11" xfId="58" applyNumberFormat="1" applyFont="1" applyBorder="1" applyAlignment="1">
      <alignment horizontal="center" vertical="top"/>
    </xf>
    <xf numFmtId="4" fontId="1" fillId="0" borderId="21" xfId="58" applyNumberFormat="1" applyFont="1" applyBorder="1" applyAlignment="1">
      <alignment horizontal="center" vertical="top"/>
    </xf>
    <xf numFmtId="4" fontId="1" fillId="0" borderId="20" xfId="58" applyNumberFormat="1" applyFont="1" applyBorder="1" applyAlignment="1">
      <alignment horizontal="center" vertical="top"/>
    </xf>
    <xf numFmtId="4" fontId="1" fillId="0" borderId="11" xfId="0" applyNumberFormat="1" applyFont="1" applyBorder="1" applyAlignment="1">
      <alignment horizontal="center" vertical="top"/>
    </xf>
    <xf numFmtId="4" fontId="1" fillId="0" borderId="21" xfId="0" applyNumberFormat="1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4" fontId="4" fillId="0" borderId="11" xfId="0" applyNumberFormat="1" applyFont="1" applyBorder="1" applyAlignment="1">
      <alignment horizontal="center" vertical="top"/>
    </xf>
    <xf numFmtId="4" fontId="4" fillId="0" borderId="21" xfId="0" applyNumberFormat="1" applyFont="1" applyBorder="1" applyAlignment="1">
      <alignment horizontal="center" vertical="top"/>
    </xf>
    <xf numFmtId="4" fontId="4" fillId="0" borderId="20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4" fontId="4" fillId="0" borderId="11" xfId="58" applyNumberFormat="1" applyFont="1" applyBorder="1" applyAlignment="1">
      <alignment horizontal="center" vertical="top"/>
    </xf>
    <xf numFmtId="4" fontId="4" fillId="0" borderId="21" xfId="58" applyNumberFormat="1" applyFont="1" applyBorder="1" applyAlignment="1">
      <alignment horizontal="center" vertical="top"/>
    </xf>
    <xf numFmtId="4" fontId="4" fillId="0" borderId="20" xfId="58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21" xfId="0" applyNumberFormat="1" applyFont="1" applyBorder="1" applyAlignment="1">
      <alignment horizontal="center" vertical="top"/>
    </xf>
    <xf numFmtId="49" fontId="4" fillId="0" borderId="20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33" xfId="0" applyNumberFormat="1" applyFont="1" applyBorder="1" applyAlignment="1">
      <alignment horizontal="center" vertical="top"/>
    </xf>
    <xf numFmtId="4" fontId="1" fillId="0" borderId="12" xfId="58" applyNumberFormat="1" applyFont="1" applyBorder="1" applyAlignment="1">
      <alignment horizontal="center" vertical="top"/>
    </xf>
    <xf numFmtId="4" fontId="1" fillId="0" borderId="16" xfId="58" applyNumberFormat="1" applyFont="1" applyBorder="1" applyAlignment="1">
      <alignment horizontal="center" vertical="top"/>
    </xf>
    <xf numFmtId="4" fontId="1" fillId="0" borderId="33" xfId="58" applyNumberFormat="1" applyFont="1" applyBorder="1" applyAlignment="1">
      <alignment horizontal="center" vertical="top"/>
    </xf>
    <xf numFmtId="0" fontId="1" fillId="0" borderId="2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49" fontId="6" fillId="0" borderId="23" xfId="0" applyNumberFormat="1" applyFont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23" xfId="0" applyNumberFormat="1" applyFont="1" applyBorder="1" applyAlignment="1">
      <alignment horizontal="left"/>
    </xf>
    <xf numFmtId="0" fontId="6" fillId="0" borderId="23" xfId="0" applyFont="1" applyBorder="1" applyAlignment="1">
      <alignment horizontal="center"/>
    </xf>
    <xf numFmtId="0" fontId="5" fillId="0" borderId="21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4" fontId="2" fillId="33" borderId="11" xfId="0" applyNumberFormat="1" applyFont="1" applyFill="1" applyBorder="1" applyAlignment="1">
      <alignment horizontal="right" shrinkToFit="1"/>
    </xf>
    <xf numFmtId="4" fontId="2" fillId="33" borderId="20" xfId="0" applyNumberFormat="1" applyFont="1" applyFill="1" applyBorder="1" applyAlignment="1">
      <alignment horizontal="right" shrinkToFit="1"/>
    </xf>
    <xf numFmtId="4" fontId="7" fillId="35" borderId="11" xfId="0" applyNumberFormat="1" applyFont="1" applyFill="1" applyBorder="1" applyAlignment="1">
      <alignment horizontal="right" shrinkToFit="1"/>
    </xf>
    <xf numFmtId="4" fontId="7" fillId="35" borderId="20" xfId="0" applyNumberFormat="1" applyFont="1" applyFill="1" applyBorder="1" applyAlignment="1">
      <alignment horizontal="right" shrinkToFit="1"/>
    </xf>
    <xf numFmtId="4" fontId="7" fillId="33" borderId="11" xfId="0" applyNumberFormat="1" applyFont="1" applyFill="1" applyBorder="1" applyAlignment="1">
      <alignment horizontal="right" shrinkToFit="1"/>
    </xf>
    <xf numFmtId="4" fontId="7" fillId="33" borderId="20" xfId="0" applyNumberFormat="1" applyFont="1" applyFill="1" applyBorder="1" applyAlignment="1">
      <alignment horizontal="right" shrinkToFit="1"/>
    </xf>
    <xf numFmtId="4" fontId="2" fillId="34" borderId="11" xfId="0" applyNumberFormat="1" applyFont="1" applyFill="1" applyBorder="1" applyAlignment="1">
      <alignment horizontal="right" shrinkToFit="1"/>
    </xf>
    <xf numFmtId="4" fontId="2" fillId="34" borderId="20" xfId="0" applyNumberFormat="1" applyFont="1" applyFill="1" applyBorder="1" applyAlignment="1">
      <alignment horizontal="right" shrinkToFit="1"/>
    </xf>
    <xf numFmtId="4" fontId="2" fillId="33" borderId="11" xfId="0" applyNumberFormat="1" applyFont="1" applyFill="1" applyBorder="1" applyAlignment="1">
      <alignment horizontal="right" vertical="center" shrinkToFit="1"/>
    </xf>
    <xf numFmtId="4" fontId="2" fillId="33" borderId="20" xfId="0" applyNumberFormat="1" applyFont="1" applyFill="1" applyBorder="1" applyAlignment="1">
      <alignment horizontal="right" vertical="center" shrinkToFit="1"/>
    </xf>
    <xf numFmtId="0" fontId="2" fillId="33" borderId="16" xfId="0" applyFont="1" applyFill="1" applyBorder="1" applyAlignment="1">
      <alignment horizontal="center"/>
    </xf>
    <xf numFmtId="0" fontId="2" fillId="33" borderId="34" xfId="0" applyNumberFormat="1" applyFont="1" applyFill="1" applyBorder="1" applyAlignment="1">
      <alignment horizontal="center" shrinkToFit="1"/>
    </xf>
    <xf numFmtId="0" fontId="2" fillId="33" borderId="15" xfId="0" applyNumberFormat="1" applyFont="1" applyFill="1" applyBorder="1" applyAlignment="1">
      <alignment horizontal="center" shrinkToFit="1"/>
    </xf>
    <xf numFmtId="0" fontId="2" fillId="33" borderId="35" xfId="0" applyNumberFormat="1" applyFont="1" applyFill="1" applyBorder="1" applyAlignment="1">
      <alignment horizontal="center" shrinkToFit="1"/>
    </xf>
    <xf numFmtId="49" fontId="2" fillId="33" borderId="36" xfId="0" applyNumberFormat="1" applyFont="1" applyFill="1" applyBorder="1" applyAlignment="1">
      <alignment shrinkToFit="1"/>
    </xf>
    <xf numFmtId="49" fontId="2" fillId="33" borderId="37" xfId="0" applyNumberFormat="1" applyFont="1" applyFill="1" applyBorder="1" applyAlignment="1">
      <alignment shrinkToFit="1"/>
    </xf>
    <xf numFmtId="49" fontId="2" fillId="33" borderId="38" xfId="0" applyNumberFormat="1" applyFont="1" applyFill="1" applyBorder="1" applyAlignment="1">
      <alignment shrinkToFit="1"/>
    </xf>
    <xf numFmtId="0" fontId="2" fillId="33" borderId="0" xfId="0" applyFont="1" applyFill="1" applyAlignment="1">
      <alignment horizontal="left" vertical="top"/>
    </xf>
    <xf numFmtId="0" fontId="2" fillId="33" borderId="34" xfId="0" applyNumberFormat="1" applyFont="1" applyFill="1" applyBorder="1" applyAlignment="1">
      <alignment horizontal="center" vertical="center" shrinkToFit="1"/>
    </xf>
    <xf numFmtId="0" fontId="2" fillId="33" borderId="15" xfId="0" applyNumberFormat="1" applyFont="1" applyFill="1" applyBorder="1" applyAlignment="1">
      <alignment horizontal="center" vertical="center" shrinkToFit="1"/>
    </xf>
    <xf numFmtId="0" fontId="2" fillId="33" borderId="35" xfId="0" applyNumberFormat="1" applyFont="1" applyFill="1" applyBorder="1" applyAlignment="1">
      <alignment horizontal="center" vertical="center" shrinkToFit="1"/>
    </xf>
    <xf numFmtId="0" fontId="7" fillId="33" borderId="0" xfId="0" applyFont="1" applyFill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49" fontId="2" fillId="33" borderId="34" xfId="0" applyNumberFormat="1" applyFont="1" applyFill="1" applyBorder="1" applyAlignment="1">
      <alignment horizontal="center" shrinkToFit="1"/>
    </xf>
    <xf numFmtId="0" fontId="2" fillId="33" borderId="0" xfId="0" applyFont="1" applyFill="1" applyAlignment="1">
      <alignment horizontal="left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4" fontId="7" fillId="36" borderId="11" xfId="0" applyNumberFormat="1" applyFont="1" applyFill="1" applyBorder="1" applyAlignment="1">
      <alignment horizontal="right" shrinkToFit="1"/>
    </xf>
    <xf numFmtId="4" fontId="7" fillId="36" borderId="20" xfId="0" applyNumberFormat="1" applyFont="1" applyFill="1" applyBorder="1" applyAlignment="1">
      <alignment horizontal="right" shrinkToFit="1"/>
    </xf>
    <xf numFmtId="4" fontId="2" fillId="36" borderId="11" xfId="0" applyNumberFormat="1" applyFont="1" applyFill="1" applyBorder="1" applyAlignment="1">
      <alignment horizontal="center" shrinkToFit="1"/>
    </xf>
    <xf numFmtId="4" fontId="2" fillId="36" borderId="20" xfId="0" applyNumberFormat="1" applyFont="1" applyFill="1" applyBorder="1" applyAlignment="1">
      <alignment horizontal="center" shrinkToFi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4" fontId="2" fillId="35" borderId="11" xfId="0" applyNumberFormat="1" applyFont="1" applyFill="1" applyBorder="1" applyAlignment="1">
      <alignment horizontal="center" shrinkToFit="1"/>
    </xf>
    <xf numFmtId="4" fontId="2" fillId="35" borderId="20" xfId="0" applyNumberFormat="1" applyFont="1" applyFill="1" applyBorder="1" applyAlignment="1">
      <alignment horizontal="center" shrinkToFit="1"/>
    </xf>
    <xf numFmtId="4" fontId="2" fillId="36" borderId="11" xfId="0" applyNumberFormat="1" applyFont="1" applyFill="1" applyBorder="1" applyAlignment="1">
      <alignment horizontal="right" shrinkToFit="1"/>
    </xf>
    <xf numFmtId="4" fontId="2" fillId="36" borderId="20" xfId="0" applyNumberFormat="1" applyFont="1" applyFill="1" applyBorder="1" applyAlignment="1">
      <alignment horizontal="right" shrinkToFit="1"/>
    </xf>
    <xf numFmtId="0" fontId="2" fillId="33" borderId="12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0" fontId="2" fillId="33" borderId="33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 vertical="center" wrapText="1"/>
    </xf>
    <xf numFmtId="0" fontId="7" fillId="33" borderId="2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right"/>
    </xf>
    <xf numFmtId="49" fontId="11" fillId="0" borderId="23" xfId="0" applyNumberFormat="1" applyFont="1" applyFill="1" applyBorder="1" applyAlignment="1">
      <alignment horizontal="center"/>
    </xf>
    <xf numFmtId="49" fontId="11" fillId="0" borderId="23" xfId="0" applyNumberFormat="1" applyFont="1" applyFill="1" applyBorder="1" applyAlignment="1">
      <alignment horizontal="left"/>
    </xf>
    <xf numFmtId="0" fontId="10" fillId="0" borderId="16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right" vertical="center" wrapText="1"/>
    </xf>
    <xf numFmtId="0" fontId="11" fillId="0" borderId="23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 vertical="top"/>
    </xf>
    <xf numFmtId="0" fontId="11" fillId="0" borderId="23" xfId="0" applyNumberFormat="1" applyFont="1" applyBorder="1" applyAlignment="1">
      <alignment horizontal="center" wrapText="1"/>
    </xf>
    <xf numFmtId="0" fontId="17" fillId="0" borderId="41" xfId="0" applyNumberFormat="1" applyFont="1" applyBorder="1" applyAlignment="1">
      <alignment horizontal="center"/>
    </xf>
    <xf numFmtId="0" fontId="17" fillId="0" borderId="42" xfId="0" applyNumberFormat="1" applyFont="1" applyBorder="1" applyAlignment="1">
      <alignment horizontal="center"/>
    </xf>
    <xf numFmtId="0" fontId="17" fillId="0" borderId="43" xfId="0" applyNumberFormat="1" applyFont="1" applyBorder="1" applyAlignment="1">
      <alignment horizontal="center"/>
    </xf>
    <xf numFmtId="0" fontId="17" fillId="0" borderId="25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center"/>
    </xf>
    <xf numFmtId="0" fontId="17" fillId="0" borderId="26" xfId="0" applyNumberFormat="1" applyFont="1" applyBorder="1" applyAlignment="1">
      <alignment horizontal="center"/>
    </xf>
    <xf numFmtId="4" fontId="16" fillId="0" borderId="44" xfId="0" applyNumberFormat="1" applyFont="1" applyBorder="1" applyAlignment="1">
      <alignment horizontal="center"/>
    </xf>
    <xf numFmtId="4" fontId="16" fillId="0" borderId="45" xfId="0" applyNumberFormat="1" applyFont="1" applyBorder="1" applyAlignment="1">
      <alignment horizontal="center"/>
    </xf>
    <xf numFmtId="4" fontId="16" fillId="0" borderId="46" xfId="0" applyNumberFormat="1" applyFont="1" applyBorder="1" applyAlignment="1">
      <alignment horizontal="center"/>
    </xf>
    <xf numFmtId="4" fontId="16" fillId="0" borderId="47" xfId="0" applyNumberFormat="1" applyFont="1" applyBorder="1" applyAlignment="1">
      <alignment horizontal="center"/>
    </xf>
    <xf numFmtId="49" fontId="11" fillId="0" borderId="48" xfId="0" applyNumberFormat="1" applyFont="1" applyBorder="1" applyAlignment="1">
      <alignment horizontal="center"/>
    </xf>
    <xf numFmtId="49" fontId="11" fillId="0" borderId="49" xfId="0" applyNumberFormat="1" applyFont="1" applyBorder="1" applyAlignment="1">
      <alignment horizontal="center"/>
    </xf>
    <xf numFmtId="49" fontId="11" fillId="0" borderId="50" xfId="0" applyNumberFormat="1" applyFont="1" applyBorder="1" applyAlignment="1">
      <alignment horizontal="center"/>
    </xf>
    <xf numFmtId="0" fontId="11" fillId="0" borderId="51" xfId="0" applyNumberFormat="1" applyFont="1" applyBorder="1" applyAlignment="1">
      <alignment horizontal="center"/>
    </xf>
    <xf numFmtId="0" fontId="11" fillId="0" borderId="52" xfId="0" applyNumberFormat="1" applyFont="1" applyBorder="1" applyAlignment="1">
      <alignment horizontal="center"/>
    </xf>
    <xf numFmtId="0" fontId="11" fillId="0" borderId="53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 vertical="top"/>
    </xf>
    <xf numFmtId="0" fontId="11" fillId="0" borderId="54" xfId="0" applyNumberFormat="1" applyFont="1" applyBorder="1" applyAlignment="1">
      <alignment horizontal="center" vertical="top"/>
    </xf>
    <xf numFmtId="0" fontId="11" fillId="0" borderId="20" xfId="0" applyNumberFormat="1" applyFont="1" applyBorder="1" applyAlignment="1">
      <alignment horizontal="left" wrapText="1"/>
    </xf>
    <xf numFmtId="0" fontId="11" fillId="0" borderId="19" xfId="0" applyNumberFormat="1" applyFont="1" applyBorder="1" applyAlignment="1">
      <alignment horizontal="left" wrapText="1"/>
    </xf>
    <xf numFmtId="0" fontId="11" fillId="0" borderId="11" xfId="0" applyNumberFormat="1" applyFont="1" applyBorder="1" applyAlignment="1">
      <alignment horizontal="left" wrapText="1"/>
    </xf>
    <xf numFmtId="49" fontId="11" fillId="0" borderId="55" xfId="0" applyNumberFormat="1" applyFont="1" applyBorder="1" applyAlignment="1">
      <alignment horizontal="center"/>
    </xf>
    <xf numFmtId="49" fontId="11" fillId="0" borderId="56" xfId="0" applyNumberFormat="1" applyFont="1" applyBorder="1" applyAlignment="1">
      <alignment horizontal="center"/>
    </xf>
    <xf numFmtId="4" fontId="11" fillId="0" borderId="56" xfId="0" applyNumberFormat="1" applyFont="1" applyBorder="1" applyAlignment="1">
      <alignment horizontal="center"/>
    </xf>
    <xf numFmtId="4" fontId="11" fillId="0" borderId="57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 vertical="top"/>
    </xf>
    <xf numFmtId="0" fontId="11" fillId="0" borderId="11" xfId="0" applyNumberFormat="1" applyFont="1" applyBorder="1" applyAlignment="1">
      <alignment horizontal="center" vertical="top"/>
    </xf>
    <xf numFmtId="0" fontId="11" fillId="0" borderId="20" xfId="0" applyNumberFormat="1" applyFont="1" applyBorder="1" applyAlignment="1">
      <alignment horizontal="center" vertical="top"/>
    </xf>
    <xf numFmtId="0" fontId="11" fillId="0" borderId="39" xfId="0" applyNumberFormat="1" applyFont="1" applyBorder="1" applyAlignment="1">
      <alignment horizontal="center" vertical="top"/>
    </xf>
    <xf numFmtId="0" fontId="11" fillId="0" borderId="33" xfId="0" applyNumberFormat="1" applyFont="1" applyBorder="1" applyAlignment="1">
      <alignment horizontal="center" vertical="top"/>
    </xf>
    <xf numFmtId="0" fontId="15" fillId="0" borderId="51" xfId="0" applyNumberFormat="1" applyFont="1" applyFill="1" applyBorder="1" applyAlignment="1">
      <alignment horizontal="center"/>
    </xf>
    <xf numFmtId="0" fontId="15" fillId="0" borderId="52" xfId="0" applyNumberFormat="1" applyFont="1" applyFill="1" applyBorder="1" applyAlignment="1">
      <alignment horizontal="center"/>
    </xf>
    <xf numFmtId="0" fontId="15" fillId="0" borderId="53" xfId="0" applyNumberFormat="1" applyFont="1" applyFill="1" applyBorder="1" applyAlignment="1">
      <alignment horizontal="center"/>
    </xf>
    <xf numFmtId="0" fontId="11" fillId="0" borderId="20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/>
    </xf>
    <xf numFmtId="0" fontId="11" fillId="0" borderId="16" xfId="0" applyNumberFormat="1" applyFont="1" applyBorder="1" applyAlignment="1">
      <alignment horizontal="center"/>
    </xf>
    <xf numFmtId="0" fontId="11" fillId="0" borderId="33" xfId="0" applyNumberFormat="1" applyFont="1" applyBorder="1" applyAlignment="1">
      <alignment horizont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23" xfId="0" applyNumberFormat="1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9" fontId="11" fillId="0" borderId="23" xfId="0" applyNumberFormat="1" applyFont="1" applyBorder="1" applyAlignment="1">
      <alignment horizontal="left" vertical="top"/>
    </xf>
    <xf numFmtId="0" fontId="11" fillId="0" borderId="23" xfId="0" applyNumberFormat="1" applyFont="1" applyBorder="1" applyAlignment="1">
      <alignment horizontal="left" wrapText="1"/>
    </xf>
    <xf numFmtId="0" fontId="15" fillId="0" borderId="58" xfId="0" applyNumberFormat="1" applyFont="1" applyFill="1" applyBorder="1" applyAlignment="1">
      <alignment horizontal="center"/>
    </xf>
    <xf numFmtId="0" fontId="15" fillId="0" borderId="19" xfId="0" applyNumberFormat="1" applyFont="1" applyFill="1" applyBorder="1" applyAlignment="1">
      <alignment horizontal="center"/>
    </xf>
    <xf numFmtId="0" fontId="15" fillId="0" borderId="59" xfId="0" applyNumberFormat="1" applyFont="1" applyFill="1" applyBorder="1" applyAlignment="1">
      <alignment horizontal="center"/>
    </xf>
    <xf numFmtId="0" fontId="11" fillId="0" borderId="16" xfId="0" applyNumberFormat="1" applyFont="1" applyBorder="1" applyAlignment="1">
      <alignment horizontal="left" wrapText="1"/>
    </xf>
    <xf numFmtId="0" fontId="15" fillId="0" borderId="60" xfId="0" applyNumberFormat="1" applyFont="1" applyFill="1" applyBorder="1" applyAlignment="1">
      <alignment horizontal="center"/>
    </xf>
    <xf numFmtId="0" fontId="15" fillId="0" borderId="16" xfId="0" applyNumberFormat="1" applyFont="1" applyFill="1" applyBorder="1" applyAlignment="1">
      <alignment horizontal="center"/>
    </xf>
    <xf numFmtId="0" fontId="15" fillId="0" borderId="61" xfId="0" applyNumberFormat="1" applyFont="1" applyFill="1" applyBorder="1" applyAlignment="1">
      <alignment horizontal="center"/>
    </xf>
    <xf numFmtId="49" fontId="15" fillId="0" borderId="62" xfId="0" applyNumberFormat="1" applyFont="1" applyFill="1" applyBorder="1" applyAlignment="1">
      <alignment horizontal="center"/>
    </xf>
    <xf numFmtId="0" fontId="15" fillId="0" borderId="21" xfId="0" applyNumberFormat="1" applyFont="1" applyFill="1" applyBorder="1" applyAlignment="1">
      <alignment horizontal="center"/>
    </xf>
    <xf numFmtId="0" fontId="15" fillId="0" borderId="63" xfId="0" applyNumberFormat="1" applyFont="1" applyFill="1" applyBorder="1" applyAlignment="1">
      <alignment horizontal="center"/>
    </xf>
    <xf numFmtId="0" fontId="15" fillId="0" borderId="64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15" fillId="0" borderId="14" xfId="0" applyNumberFormat="1" applyFont="1" applyFill="1" applyBorder="1" applyAlignment="1">
      <alignment horizontal="center"/>
    </xf>
    <xf numFmtId="0" fontId="15" fillId="0" borderId="65" xfId="0" applyNumberFormat="1" applyFont="1" applyFill="1" applyBorder="1" applyAlignment="1">
      <alignment horizontal="center"/>
    </xf>
    <xf numFmtId="0" fontId="15" fillId="0" borderId="23" xfId="0" applyNumberFormat="1" applyFont="1" applyFill="1" applyBorder="1" applyAlignment="1">
      <alignment horizontal="center"/>
    </xf>
    <xf numFmtId="0" fontId="15" fillId="0" borderId="66" xfId="0" applyNumberFormat="1" applyFont="1" applyFill="1" applyBorder="1" applyAlignment="1">
      <alignment horizontal="center"/>
    </xf>
    <xf numFmtId="0" fontId="11" fillId="0" borderId="0" xfId="0" applyNumberFormat="1" applyFont="1" applyBorder="1" applyAlignment="1">
      <alignment horizontal="left" wrapText="1"/>
    </xf>
    <xf numFmtId="49" fontId="15" fillId="0" borderId="60" xfId="0" applyNumberFormat="1" applyFont="1" applyFill="1" applyBorder="1" applyAlignment="1">
      <alignment horizontal="center"/>
    </xf>
    <xf numFmtId="49" fontId="16" fillId="0" borderId="67" xfId="0" applyNumberFormat="1" applyFont="1" applyFill="1" applyBorder="1" applyAlignment="1">
      <alignment horizontal="center" vertical="center"/>
    </xf>
    <xf numFmtId="0" fontId="16" fillId="0" borderId="17" xfId="0" applyNumberFormat="1" applyFont="1" applyFill="1" applyBorder="1" applyAlignment="1">
      <alignment horizontal="center" vertical="center"/>
    </xf>
    <xf numFmtId="0" fontId="16" fillId="0" borderId="68" xfId="0" applyNumberFormat="1" applyFont="1" applyFill="1" applyBorder="1" applyAlignment="1">
      <alignment horizontal="center" vertical="center"/>
    </xf>
    <xf numFmtId="0" fontId="16" fillId="0" borderId="44" xfId="0" applyNumberFormat="1" applyFont="1" applyFill="1" applyBorder="1" applyAlignment="1">
      <alignment horizontal="center" vertical="center"/>
    </xf>
    <xf numFmtId="0" fontId="16" fillId="0" borderId="45" xfId="0" applyNumberFormat="1" applyFont="1" applyFill="1" applyBorder="1" applyAlignment="1">
      <alignment horizontal="center" vertical="center"/>
    </xf>
    <xf numFmtId="0" fontId="16" fillId="0" borderId="69" xfId="0" applyNumberFormat="1" applyFont="1" applyFill="1" applyBorder="1" applyAlignment="1">
      <alignment horizontal="center" vertical="center"/>
    </xf>
    <xf numFmtId="0" fontId="15" fillId="0" borderId="0" xfId="0" applyNumberFormat="1" applyFont="1" applyBorder="1" applyAlignment="1">
      <alignment horizontal="right"/>
    </xf>
    <xf numFmtId="49" fontId="15" fillId="0" borderId="23" xfId="0" applyNumberFormat="1" applyFont="1" applyFill="1" applyBorder="1" applyAlignment="1">
      <alignment horizontal="center"/>
    </xf>
    <xf numFmtId="0" fontId="15" fillId="0" borderId="0" xfId="0" applyNumberFormat="1" applyFont="1" applyBorder="1" applyAlignment="1">
      <alignment horizontal="left"/>
    </xf>
    <xf numFmtId="49" fontId="15" fillId="0" borderId="23" xfId="0" applyNumberFormat="1" applyFont="1" applyFill="1" applyBorder="1" applyAlignment="1">
      <alignment horizontal="left"/>
    </xf>
    <xf numFmtId="0" fontId="13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right"/>
    </xf>
    <xf numFmtId="49" fontId="14" fillId="0" borderId="23" xfId="0" applyNumberFormat="1" applyFont="1" applyFill="1" applyBorder="1" applyAlignment="1">
      <alignment horizontal="left"/>
    </xf>
    <xf numFmtId="0" fontId="14" fillId="0" borderId="0" xfId="0" applyNumberFormat="1" applyFont="1" applyBorder="1" applyAlignment="1">
      <alignment horizontal="left"/>
    </xf>
    <xf numFmtId="49" fontId="11" fillId="0" borderId="54" xfId="0" applyNumberFormat="1" applyFont="1" applyBorder="1" applyAlignment="1">
      <alignment horizontal="center" vertical="center"/>
    </xf>
    <xf numFmtId="49" fontId="11" fillId="0" borderId="52" xfId="0" applyNumberFormat="1" applyFont="1" applyBorder="1" applyAlignment="1">
      <alignment horizontal="center" vertical="center"/>
    </xf>
    <xf numFmtId="49" fontId="11" fillId="0" borderId="70" xfId="0" applyNumberFormat="1" applyFont="1" applyBorder="1" applyAlignment="1">
      <alignment horizontal="center" vertical="center"/>
    </xf>
    <xf numFmtId="0" fontId="15" fillId="0" borderId="55" xfId="0" applyNumberFormat="1" applyFont="1" applyBorder="1" applyAlignment="1">
      <alignment horizontal="center" vertical="center"/>
    </xf>
    <xf numFmtId="0" fontId="15" fillId="0" borderId="56" xfId="0" applyNumberFormat="1" applyFont="1" applyBorder="1" applyAlignment="1">
      <alignment horizontal="center" vertical="center"/>
    </xf>
    <xf numFmtId="0" fontId="15" fillId="0" borderId="57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top"/>
    </xf>
    <xf numFmtId="49" fontId="11" fillId="0" borderId="19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center"/>
    </xf>
    <xf numFmtId="0" fontId="11" fillId="0" borderId="12" xfId="0" applyNumberFormat="1" applyFont="1" applyBorder="1" applyAlignment="1">
      <alignment horizontal="center" vertical="top"/>
    </xf>
    <xf numFmtId="49" fontId="11" fillId="0" borderId="71" xfId="0" applyNumberFormat="1" applyFont="1" applyBorder="1" applyAlignment="1">
      <alignment horizontal="center"/>
    </xf>
    <xf numFmtId="49" fontId="11" fillId="0" borderId="4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47"/>
  <sheetViews>
    <sheetView view="pageBreakPreview" zoomScaleSheetLayoutView="100" zoomScalePageLayoutView="0" workbookViewId="0" topLeftCell="A16">
      <selection activeCell="ET35" sqref="ET35"/>
    </sheetView>
  </sheetViews>
  <sheetFormatPr defaultColWidth="0.875" defaultRowHeight="12.75"/>
  <cols>
    <col min="1" max="16384" width="0.875" style="1" customWidth="1"/>
  </cols>
  <sheetData>
    <row r="1" s="2" customFormat="1" ht="11.25" customHeight="1">
      <c r="BM1" s="2" t="s">
        <v>129</v>
      </c>
    </row>
    <row r="2" spans="65:69" s="2" customFormat="1" ht="11.25" customHeight="1">
      <c r="BM2" s="10" t="s">
        <v>82</v>
      </c>
      <c r="BQ2" s="10"/>
    </row>
    <row r="3" s="2" customFormat="1" ht="11.25" customHeight="1">
      <c r="BM3" s="2" t="s">
        <v>91</v>
      </c>
    </row>
    <row r="4" spans="65:69" s="2" customFormat="1" ht="11.25" customHeight="1">
      <c r="BM4" s="10" t="s">
        <v>130</v>
      </c>
      <c r="BQ4" s="10"/>
    </row>
    <row r="5" spans="65:69" s="2" customFormat="1" ht="11.25" customHeight="1">
      <c r="BM5" s="10" t="s">
        <v>131</v>
      </c>
      <c r="BQ5" s="10"/>
    </row>
    <row r="6" spans="65:69" s="2" customFormat="1" ht="11.25" customHeight="1">
      <c r="BM6" s="10" t="s">
        <v>154</v>
      </c>
      <c r="BQ6" s="10"/>
    </row>
    <row r="7" s="2" customFormat="1" ht="11.25" customHeight="1">
      <c r="BQ7" s="10"/>
    </row>
    <row r="8" s="2" customFormat="1" ht="11.25" customHeight="1">
      <c r="BQ8" s="10"/>
    </row>
    <row r="9" ht="9.75" customHeight="1">
      <c r="BS9" s="48"/>
    </row>
    <row r="10" spans="71:108" ht="15">
      <c r="BS10" s="48"/>
      <c r="DD10" s="12"/>
    </row>
    <row r="11" ht="9.75" customHeight="1">
      <c r="N11" s="2"/>
    </row>
    <row r="12" spans="57:108" ht="15">
      <c r="BE12" s="147" t="s">
        <v>15</v>
      </c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</row>
    <row r="13" spans="57:108" ht="15">
      <c r="BE13" s="148" t="s">
        <v>155</v>
      </c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</row>
    <row r="14" spans="57:108" s="2" customFormat="1" ht="12">
      <c r="BE14" s="150" t="s">
        <v>32</v>
      </c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/>
      <c r="BV14" s="150"/>
      <c r="BW14" s="150"/>
      <c r="BX14" s="150"/>
      <c r="BY14" s="150"/>
      <c r="BZ14" s="150"/>
      <c r="CA14" s="150"/>
      <c r="CB14" s="150"/>
      <c r="CC14" s="150"/>
      <c r="CD14" s="150"/>
      <c r="CE14" s="150"/>
      <c r="CF14" s="150"/>
      <c r="CG14" s="150"/>
      <c r="CH14" s="150"/>
      <c r="CI14" s="150"/>
      <c r="CJ14" s="150"/>
      <c r="CK14" s="150"/>
      <c r="CL14" s="150"/>
      <c r="CM14" s="150"/>
      <c r="CN14" s="150"/>
      <c r="CO14" s="150"/>
      <c r="CP14" s="150"/>
      <c r="CQ14" s="150"/>
      <c r="CR14" s="150"/>
      <c r="CS14" s="150"/>
      <c r="CT14" s="150"/>
      <c r="CU14" s="150"/>
      <c r="CV14" s="150"/>
      <c r="CW14" s="150"/>
      <c r="CX14" s="150"/>
      <c r="CY14" s="150"/>
      <c r="CZ14" s="150"/>
      <c r="DA14" s="150"/>
      <c r="DB14" s="150"/>
      <c r="DC14" s="150"/>
      <c r="DD14" s="150"/>
    </row>
    <row r="15" spans="57:108" ht="15"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CA15" s="148" t="s">
        <v>156</v>
      </c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148"/>
      <c r="DA15" s="148"/>
      <c r="DB15" s="148"/>
      <c r="DC15" s="148"/>
      <c r="DD15" s="148"/>
    </row>
    <row r="16" spans="57:108" s="2" customFormat="1" ht="12">
      <c r="BE16" s="149" t="s">
        <v>13</v>
      </c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CA16" s="149" t="s">
        <v>14</v>
      </c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/>
    </row>
    <row r="17" spans="65:99" ht="15">
      <c r="BM17" s="12" t="s">
        <v>2</v>
      </c>
      <c r="BN17" s="157" t="s">
        <v>161</v>
      </c>
      <c r="BO17" s="157"/>
      <c r="BP17" s="157"/>
      <c r="BQ17" s="157"/>
      <c r="BR17" s="1" t="s">
        <v>2</v>
      </c>
      <c r="BU17" s="157" t="s">
        <v>159</v>
      </c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8">
        <v>20</v>
      </c>
      <c r="CN17" s="158"/>
      <c r="CO17" s="158"/>
      <c r="CP17" s="158"/>
      <c r="CQ17" s="153" t="s">
        <v>160</v>
      </c>
      <c r="CR17" s="153"/>
      <c r="CS17" s="153"/>
      <c r="CT17" s="153"/>
      <c r="CU17" s="1" t="s">
        <v>3</v>
      </c>
    </row>
    <row r="18" ht="15">
      <c r="CY18" s="9"/>
    </row>
    <row r="19" spans="1:108" ht="16.5">
      <c r="A19" s="155" t="s">
        <v>4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5"/>
      <c r="CC19" s="155"/>
      <c r="CD19" s="155"/>
      <c r="CE19" s="155"/>
      <c r="CF19" s="155"/>
      <c r="CG19" s="155"/>
      <c r="CH19" s="155"/>
      <c r="CI19" s="155"/>
      <c r="CJ19" s="155"/>
      <c r="CK19" s="155"/>
      <c r="CL19" s="155"/>
      <c r="CM19" s="155"/>
      <c r="CN19" s="155"/>
      <c r="CO19" s="155"/>
      <c r="CP19" s="155"/>
      <c r="CQ19" s="155"/>
      <c r="CR19" s="155"/>
      <c r="CS19" s="155"/>
      <c r="CT19" s="155"/>
      <c r="CU19" s="155"/>
      <c r="CV19" s="155"/>
      <c r="CW19" s="155"/>
      <c r="CX19" s="155"/>
      <c r="CY19" s="155"/>
      <c r="CZ19" s="155"/>
      <c r="DA19" s="155"/>
      <c r="DB19" s="155"/>
      <c r="DC19" s="155"/>
      <c r="DD19" s="155"/>
    </row>
    <row r="20" spans="36:58" s="13" customFormat="1" ht="16.5">
      <c r="AJ20" s="14"/>
      <c r="AM20" s="14"/>
      <c r="AV20" s="15"/>
      <c r="AW20" s="15"/>
      <c r="AX20" s="15"/>
      <c r="BA20" s="15" t="s">
        <v>51</v>
      </c>
      <c r="BB20" s="156" t="s">
        <v>160</v>
      </c>
      <c r="BC20" s="156"/>
      <c r="BD20" s="156"/>
      <c r="BE20" s="156"/>
      <c r="BF20" s="13" t="s">
        <v>5</v>
      </c>
    </row>
    <row r="21" ht="4.5" customHeight="1"/>
    <row r="22" spans="93:108" ht="17.25" customHeight="1">
      <c r="CO22" s="154" t="s">
        <v>16</v>
      </c>
      <c r="CP22" s="154"/>
      <c r="CQ22" s="154"/>
      <c r="CR22" s="154"/>
      <c r="CS22" s="154"/>
      <c r="CT22" s="154"/>
      <c r="CU22" s="154"/>
      <c r="CV22" s="154"/>
      <c r="CW22" s="154"/>
      <c r="CX22" s="154"/>
      <c r="CY22" s="154"/>
      <c r="CZ22" s="154"/>
      <c r="DA22" s="154"/>
      <c r="DB22" s="154"/>
      <c r="DC22" s="154"/>
      <c r="DD22" s="154"/>
    </row>
    <row r="23" spans="91:108" ht="15" customHeight="1">
      <c r="CM23" s="12" t="s">
        <v>33</v>
      </c>
      <c r="CO23" s="133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134"/>
      <c r="DC23" s="134"/>
      <c r="DD23" s="135"/>
    </row>
    <row r="24" spans="36:108" ht="15" customHeight="1">
      <c r="AJ24" s="3"/>
      <c r="AK24" s="5" t="s">
        <v>2</v>
      </c>
      <c r="AL24" s="139" t="s">
        <v>161</v>
      </c>
      <c r="AM24" s="139"/>
      <c r="AN24" s="139"/>
      <c r="AO24" s="139"/>
      <c r="AP24" s="3" t="s">
        <v>2</v>
      </c>
      <c r="AQ24" s="3"/>
      <c r="AR24" s="3"/>
      <c r="AS24" s="139" t="s">
        <v>159</v>
      </c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43">
        <v>20</v>
      </c>
      <c r="BL24" s="143"/>
      <c r="BM24" s="143"/>
      <c r="BN24" s="143"/>
      <c r="BO24" s="144" t="s">
        <v>160</v>
      </c>
      <c r="BP24" s="144"/>
      <c r="BQ24" s="144"/>
      <c r="BR24" s="144"/>
      <c r="BS24" s="3" t="s">
        <v>3</v>
      </c>
      <c r="BT24" s="3"/>
      <c r="BU24" s="3"/>
      <c r="BY24" s="19"/>
      <c r="CM24" s="12" t="s">
        <v>17</v>
      </c>
      <c r="CO24" s="133" t="s">
        <v>162</v>
      </c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5"/>
    </row>
    <row r="25" spans="77:108" ht="15" customHeight="1">
      <c r="BY25" s="19"/>
      <c r="BZ25" s="19"/>
      <c r="CM25" s="12"/>
      <c r="CO25" s="133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5"/>
    </row>
    <row r="26" spans="77:108" ht="7.5" customHeight="1">
      <c r="BY26" s="19"/>
      <c r="BZ26" s="19"/>
      <c r="CM26" s="12"/>
      <c r="CO26" s="133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  <c r="DB26" s="134"/>
      <c r="DC26" s="134"/>
      <c r="DD26" s="135"/>
    </row>
    <row r="27" spans="1:108" ht="15" customHeight="1">
      <c r="A27" s="6" t="s">
        <v>132</v>
      </c>
      <c r="AI27" s="151" t="s">
        <v>240</v>
      </c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49"/>
      <c r="CM27" s="12" t="s">
        <v>18</v>
      </c>
      <c r="CO27" s="133" t="s">
        <v>241</v>
      </c>
      <c r="CP27" s="134"/>
      <c r="CQ27" s="134"/>
      <c r="CR27" s="134"/>
      <c r="CS27" s="134"/>
      <c r="CT27" s="134"/>
      <c r="CU27" s="134"/>
      <c r="CV27" s="134"/>
      <c r="CW27" s="134"/>
      <c r="CX27" s="134"/>
      <c r="CY27" s="134"/>
      <c r="CZ27" s="134"/>
      <c r="DA27" s="134"/>
      <c r="DB27" s="134"/>
      <c r="DC27" s="134"/>
      <c r="DD27" s="135"/>
    </row>
    <row r="28" spans="1:108" ht="21" customHeight="1">
      <c r="A28" s="6" t="s">
        <v>133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17"/>
      <c r="V28" s="21"/>
      <c r="W28" s="21"/>
      <c r="X28" s="21"/>
      <c r="Y28" s="21"/>
      <c r="Z28" s="22"/>
      <c r="AA28" s="22"/>
      <c r="AB28" s="22"/>
      <c r="AC28" s="20"/>
      <c r="AD28" s="20"/>
      <c r="AE28" s="20"/>
      <c r="AF28" s="20"/>
      <c r="AG28" s="20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49"/>
      <c r="CM28" s="41"/>
      <c r="CO28" s="133"/>
      <c r="CP28" s="134"/>
      <c r="CQ28" s="134"/>
      <c r="CR28" s="134"/>
      <c r="CS28" s="134"/>
      <c r="CT28" s="134"/>
      <c r="CU28" s="134"/>
      <c r="CV28" s="134"/>
      <c r="CW28" s="134"/>
      <c r="CX28" s="134"/>
      <c r="CY28" s="134"/>
      <c r="CZ28" s="134"/>
      <c r="DA28" s="134"/>
      <c r="DB28" s="134"/>
      <c r="DC28" s="134"/>
      <c r="DD28" s="135"/>
    </row>
    <row r="29" spans="1:108" ht="21" customHeight="1">
      <c r="A29" s="6" t="s">
        <v>134</v>
      </c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49"/>
      <c r="CM29" s="41"/>
      <c r="CO29" s="133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4"/>
      <c r="DD29" s="135"/>
    </row>
    <row r="30" spans="35:108" ht="48.75" customHeight="1"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49"/>
      <c r="CM30" s="12"/>
      <c r="CO30" s="140"/>
      <c r="CP30" s="141"/>
      <c r="CQ30" s="141"/>
      <c r="CR30" s="141"/>
      <c r="CS30" s="141"/>
      <c r="CT30" s="141"/>
      <c r="CU30" s="141"/>
      <c r="CV30" s="141"/>
      <c r="CW30" s="141"/>
      <c r="CX30" s="141"/>
      <c r="CY30" s="141"/>
      <c r="CZ30" s="141"/>
      <c r="DA30" s="141"/>
      <c r="DB30" s="141"/>
      <c r="DC30" s="141"/>
      <c r="DD30" s="142"/>
    </row>
    <row r="31" spans="1:108" s="23" customFormat="1" ht="14.25" customHeight="1">
      <c r="A31" s="23" t="s">
        <v>52</v>
      </c>
      <c r="AI31" s="145" t="s">
        <v>249</v>
      </c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CM31" s="42"/>
      <c r="CO31" s="136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8"/>
    </row>
    <row r="32" spans="1:108" s="23" customFormat="1" ht="18.75" customHeight="1">
      <c r="A32" s="24" t="s">
        <v>20</v>
      </c>
      <c r="CM32" s="43" t="s">
        <v>19</v>
      </c>
      <c r="CO32" s="136" t="s">
        <v>96</v>
      </c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8"/>
    </row>
    <row r="33" spans="1:108" s="23" customFormat="1" ht="3" customHeight="1">
      <c r="A33" s="24"/>
      <c r="BX33" s="24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</row>
    <row r="34" spans="1:108" ht="15">
      <c r="A34" s="6" t="s">
        <v>97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146" t="s">
        <v>158</v>
      </c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6"/>
      <c r="CA34" s="146"/>
      <c r="CB34" s="146"/>
      <c r="CC34" s="146"/>
      <c r="CD34" s="146"/>
      <c r="CE34" s="146"/>
      <c r="CF34" s="146"/>
      <c r="CG34" s="146"/>
      <c r="CH34" s="146"/>
      <c r="CI34" s="146"/>
      <c r="CJ34" s="146"/>
      <c r="CK34" s="146"/>
      <c r="CL34" s="146"/>
      <c r="CM34" s="146"/>
      <c r="CN34" s="146"/>
      <c r="CO34" s="146"/>
      <c r="CP34" s="146"/>
      <c r="CQ34" s="146"/>
      <c r="CR34" s="146"/>
      <c r="CS34" s="146"/>
      <c r="CT34" s="146"/>
      <c r="CU34" s="146"/>
      <c r="CV34" s="146"/>
      <c r="CW34" s="146"/>
      <c r="CX34" s="146"/>
      <c r="CY34" s="146"/>
      <c r="CZ34" s="146"/>
      <c r="DA34" s="146"/>
      <c r="DB34" s="146"/>
      <c r="DC34" s="146"/>
      <c r="DD34" s="146"/>
    </row>
    <row r="35" spans="1:108" ht="15">
      <c r="A35" s="6" t="s">
        <v>98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6"/>
      <c r="BX35" s="146"/>
      <c r="BY35" s="146"/>
      <c r="BZ35" s="146"/>
      <c r="CA35" s="146"/>
      <c r="CB35" s="146"/>
      <c r="CC35" s="146"/>
      <c r="CD35" s="146"/>
      <c r="CE35" s="146"/>
      <c r="CF35" s="146"/>
      <c r="CG35" s="146"/>
      <c r="CH35" s="146"/>
      <c r="CI35" s="146"/>
      <c r="CJ35" s="146"/>
      <c r="CK35" s="146"/>
      <c r="CL35" s="146"/>
      <c r="CM35" s="146"/>
      <c r="CN35" s="146"/>
      <c r="CO35" s="146"/>
      <c r="CP35" s="146"/>
      <c r="CQ35" s="146"/>
      <c r="CR35" s="146"/>
      <c r="CS35" s="146"/>
      <c r="CT35" s="146"/>
      <c r="CU35" s="146"/>
      <c r="CV35" s="146"/>
      <c r="CW35" s="146"/>
      <c r="CX35" s="146"/>
      <c r="CY35" s="146"/>
      <c r="CZ35" s="146"/>
      <c r="DA35" s="146"/>
      <c r="DB35" s="146"/>
      <c r="DC35" s="146"/>
      <c r="DD35" s="146"/>
    </row>
    <row r="36" spans="1:100" ht="15">
      <c r="A36" s="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8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27"/>
      <c r="CP36" s="27"/>
      <c r="CQ36" s="27"/>
      <c r="CR36" s="27"/>
      <c r="CS36" s="27"/>
      <c r="CT36" s="27"/>
      <c r="CU36" s="27"/>
      <c r="CV36" s="27"/>
    </row>
    <row r="37" spans="1:108" ht="15" customHeight="1">
      <c r="A37" s="6" t="s">
        <v>99</v>
      </c>
      <c r="AS37" s="152" t="s">
        <v>245</v>
      </c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2"/>
      <c r="BQ37" s="152"/>
      <c r="BR37" s="152"/>
      <c r="BS37" s="152"/>
      <c r="BT37" s="152"/>
      <c r="BU37" s="152"/>
      <c r="BV37" s="152"/>
      <c r="BW37" s="152"/>
      <c r="BX37" s="152"/>
      <c r="BY37" s="152"/>
      <c r="BZ37" s="152"/>
      <c r="CA37" s="152"/>
      <c r="CB37" s="152"/>
      <c r="CC37" s="152"/>
      <c r="CD37" s="152"/>
      <c r="CE37" s="152"/>
      <c r="CF37" s="152"/>
      <c r="CG37" s="152"/>
      <c r="CH37" s="152"/>
      <c r="CI37" s="152"/>
      <c r="CJ37" s="152"/>
      <c r="CK37" s="152"/>
      <c r="CL37" s="152"/>
      <c r="CM37" s="152"/>
      <c r="CN37" s="152"/>
      <c r="CO37" s="152"/>
      <c r="CP37" s="152"/>
      <c r="CQ37" s="152"/>
      <c r="CR37" s="152"/>
      <c r="CS37" s="152"/>
      <c r="CT37" s="152"/>
      <c r="CU37" s="152"/>
      <c r="CV37" s="152"/>
      <c r="CW37" s="152"/>
      <c r="CX37" s="152"/>
      <c r="CY37" s="152"/>
      <c r="CZ37" s="152"/>
      <c r="DA37" s="152"/>
      <c r="DB37" s="152"/>
      <c r="DC37" s="152"/>
      <c r="DD37" s="152"/>
    </row>
    <row r="38" spans="1:108" ht="15">
      <c r="A38" s="6" t="s">
        <v>101</v>
      </c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P38" s="152"/>
      <c r="BQ38" s="152"/>
      <c r="BR38" s="152"/>
      <c r="BS38" s="152"/>
      <c r="BT38" s="152"/>
      <c r="BU38" s="152"/>
      <c r="BV38" s="152"/>
      <c r="BW38" s="152"/>
      <c r="BX38" s="152"/>
      <c r="BY38" s="152"/>
      <c r="BZ38" s="152"/>
      <c r="CA38" s="152"/>
      <c r="CB38" s="152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  <c r="CM38" s="152"/>
      <c r="CN38" s="152"/>
      <c r="CO38" s="152"/>
      <c r="CP38" s="152"/>
      <c r="CQ38" s="152"/>
      <c r="CR38" s="152"/>
      <c r="CS38" s="152"/>
      <c r="CT38" s="152"/>
      <c r="CU38" s="152"/>
      <c r="CV38" s="152"/>
      <c r="CW38" s="152"/>
      <c r="CX38" s="152"/>
      <c r="CY38" s="152"/>
      <c r="CZ38" s="152"/>
      <c r="DA38" s="152"/>
      <c r="DB38" s="152"/>
      <c r="DC38" s="152"/>
      <c r="DD38" s="152"/>
    </row>
    <row r="39" ht="15" customHeight="1"/>
    <row r="40" spans="1:108" s="3" customFormat="1" ht="14.25">
      <c r="A40" s="132" t="s">
        <v>135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2"/>
      <c r="CL40" s="132"/>
      <c r="CM40" s="132"/>
      <c r="CN40" s="132"/>
      <c r="CO40" s="132"/>
      <c r="CP40" s="132"/>
      <c r="CQ40" s="132"/>
      <c r="CR40" s="132"/>
      <c r="CS40" s="132"/>
      <c r="CT40" s="132"/>
      <c r="CU40" s="132"/>
      <c r="CV40" s="132"/>
      <c r="CW40" s="132"/>
      <c r="CX40" s="132"/>
      <c r="CY40" s="132"/>
      <c r="CZ40" s="132"/>
      <c r="DA40" s="132"/>
      <c r="DB40" s="132"/>
      <c r="DC40" s="132"/>
      <c r="DD40" s="132"/>
    </row>
    <row r="41" spans="1:108" s="3" customFormat="1" ht="14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</row>
    <row r="42" spans="1:108" ht="15" customHeight="1">
      <c r="A42" s="25" t="s">
        <v>136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</row>
    <row r="43" spans="1:108" ht="30" customHeight="1">
      <c r="A43" s="131" t="s">
        <v>151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1"/>
      <c r="CL43" s="131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1"/>
    </row>
    <row r="44" spans="1:108" ht="15" customHeight="1">
      <c r="A44" s="25" t="s">
        <v>137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</row>
    <row r="45" spans="1:108" ht="30" customHeight="1">
      <c r="A45" s="131" t="s">
        <v>152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1"/>
      <c r="BZ45" s="131"/>
      <c r="CA45" s="131"/>
      <c r="CB45" s="131"/>
      <c r="CC45" s="131"/>
      <c r="CD45" s="131"/>
      <c r="CE45" s="131"/>
      <c r="CF45" s="131"/>
      <c r="CG45" s="131"/>
      <c r="CH45" s="131"/>
      <c r="CI45" s="131"/>
      <c r="CJ45" s="131"/>
      <c r="CK45" s="131"/>
      <c r="CL45" s="131"/>
      <c r="CM45" s="131"/>
      <c r="CN45" s="131"/>
      <c r="CO45" s="131"/>
      <c r="CP45" s="131"/>
      <c r="CQ45" s="131"/>
      <c r="CR45" s="131"/>
      <c r="CS45" s="131"/>
      <c r="CT45" s="131"/>
      <c r="CU45" s="131"/>
      <c r="CV45" s="131"/>
      <c r="CW45" s="131"/>
      <c r="CX45" s="131"/>
      <c r="CY45" s="131"/>
      <c r="CZ45" s="131"/>
      <c r="DA45" s="131"/>
      <c r="DB45" s="131"/>
      <c r="DC45" s="131"/>
      <c r="DD45" s="131"/>
    </row>
    <row r="46" spans="1:108" ht="15">
      <c r="A46" s="25" t="s">
        <v>53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</row>
    <row r="47" spans="1:108" ht="30" customHeight="1">
      <c r="A47" s="131"/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  <c r="BQ47" s="131"/>
      <c r="BR47" s="131"/>
      <c r="BS47" s="131"/>
      <c r="BT47" s="131"/>
      <c r="BU47" s="131"/>
      <c r="BV47" s="131"/>
      <c r="BW47" s="131"/>
      <c r="BX47" s="131"/>
      <c r="BY47" s="131"/>
      <c r="BZ47" s="131"/>
      <c r="CA47" s="131"/>
      <c r="CB47" s="131"/>
      <c r="CC47" s="131"/>
      <c r="CD47" s="131"/>
      <c r="CE47" s="131"/>
      <c r="CF47" s="131"/>
      <c r="CG47" s="131"/>
      <c r="CH47" s="131"/>
      <c r="CI47" s="131"/>
      <c r="CJ47" s="131"/>
      <c r="CK47" s="131"/>
      <c r="CL47" s="131"/>
      <c r="CM47" s="131"/>
      <c r="CN47" s="131"/>
      <c r="CO47" s="131"/>
      <c r="CP47" s="131"/>
      <c r="CQ47" s="131"/>
      <c r="CR47" s="131"/>
      <c r="CS47" s="131"/>
      <c r="CT47" s="131"/>
      <c r="CU47" s="131"/>
      <c r="CV47" s="131"/>
      <c r="CW47" s="131"/>
      <c r="CX47" s="131"/>
      <c r="CY47" s="131"/>
      <c r="CZ47" s="131"/>
      <c r="DA47" s="131"/>
      <c r="DB47" s="131"/>
      <c r="DC47" s="131"/>
      <c r="DD47" s="131"/>
    </row>
    <row r="48" ht="3" customHeight="1"/>
  </sheetData>
  <sheetProtection/>
  <mergeCells count="36">
    <mergeCell ref="AI27:CA30"/>
    <mergeCell ref="AS37:DD38"/>
    <mergeCell ref="CQ17:CT17"/>
    <mergeCell ref="CO22:DD22"/>
    <mergeCell ref="A19:DD19"/>
    <mergeCell ref="BB20:BE20"/>
    <mergeCell ref="BN17:BQ17"/>
    <mergeCell ref="BU17:CL17"/>
    <mergeCell ref="CM17:CP17"/>
    <mergeCell ref="BE12:DD12"/>
    <mergeCell ref="BE15:BX15"/>
    <mergeCell ref="BE16:BX16"/>
    <mergeCell ref="CA15:DD15"/>
    <mergeCell ref="CA16:DD16"/>
    <mergeCell ref="BE13:DD13"/>
    <mergeCell ref="BE14:DD14"/>
    <mergeCell ref="A43:DD43"/>
    <mergeCell ref="CO23:DD23"/>
    <mergeCell ref="CO25:DD25"/>
    <mergeCell ref="CO26:DD26"/>
    <mergeCell ref="CO27:DD27"/>
    <mergeCell ref="CO30:DD30"/>
    <mergeCell ref="BK24:BN24"/>
    <mergeCell ref="BO24:BR24"/>
    <mergeCell ref="AI31:BW31"/>
    <mergeCell ref="AS34:DD35"/>
    <mergeCell ref="A47:DD47"/>
    <mergeCell ref="A45:DD45"/>
    <mergeCell ref="A40:DD40"/>
    <mergeCell ref="CO24:DD24"/>
    <mergeCell ref="CO31:DD31"/>
    <mergeCell ref="CO28:DD28"/>
    <mergeCell ref="CO29:DD29"/>
    <mergeCell ref="CO32:DD32"/>
    <mergeCell ref="AL24:AO24"/>
    <mergeCell ref="AS24:BJ24"/>
  </mergeCells>
  <printOptions/>
  <pageMargins left="0.984251968503937" right="0.5905511811023623" top="0.5905511811023623" bottom="0.5905511811023623" header="0.1968503937007874" footer="0.1968503937007874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D76"/>
  <sheetViews>
    <sheetView view="pageBreakPreview" zoomScaleSheetLayoutView="100" zoomScalePageLayoutView="0" workbookViewId="0" topLeftCell="A1">
      <selection activeCell="DJ19" sqref="DJ19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15" customHeight="1">
      <c r="A2" s="193" t="s">
        <v>102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  <c r="BQ2" s="193"/>
      <c r="BR2" s="193"/>
      <c r="BS2" s="193"/>
      <c r="BT2" s="193"/>
      <c r="BU2" s="193"/>
      <c r="BV2" s="193"/>
      <c r="BW2" s="193"/>
      <c r="BX2" s="193"/>
      <c r="BY2" s="193"/>
      <c r="BZ2" s="193"/>
      <c r="CA2" s="193"/>
      <c r="CB2" s="193"/>
      <c r="CC2" s="193"/>
      <c r="CD2" s="193"/>
      <c r="CE2" s="193"/>
      <c r="CF2" s="193"/>
      <c r="CG2" s="193"/>
      <c r="CH2" s="193"/>
      <c r="CI2" s="193"/>
      <c r="CJ2" s="193"/>
      <c r="CK2" s="193"/>
      <c r="CL2" s="193"/>
      <c r="CM2" s="193"/>
      <c r="CN2" s="193"/>
      <c r="CO2" s="193"/>
      <c r="CP2" s="193"/>
      <c r="CQ2" s="193"/>
      <c r="CR2" s="193"/>
      <c r="CS2" s="193"/>
      <c r="CT2" s="193"/>
      <c r="CU2" s="193"/>
      <c r="CV2" s="193"/>
      <c r="CW2" s="193"/>
      <c r="CX2" s="193"/>
      <c r="CY2" s="193"/>
      <c r="CZ2" s="193"/>
      <c r="DA2" s="193"/>
      <c r="DB2" s="193"/>
      <c r="DC2" s="193"/>
      <c r="DD2" s="193"/>
    </row>
    <row r="3" ht="6" customHeight="1"/>
    <row r="4" spans="1:108" ht="15">
      <c r="A4" s="194" t="s">
        <v>0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6"/>
      <c r="BU4" s="194" t="s">
        <v>6</v>
      </c>
      <c r="BV4" s="195"/>
      <c r="BW4" s="195"/>
      <c r="BX4" s="195"/>
      <c r="BY4" s="195"/>
      <c r="BZ4" s="195"/>
      <c r="CA4" s="195"/>
      <c r="CB4" s="195"/>
      <c r="CC4" s="195"/>
      <c r="CD4" s="195"/>
      <c r="CE4" s="195"/>
      <c r="CF4" s="195"/>
      <c r="CG4" s="195"/>
      <c r="CH4" s="195"/>
      <c r="CI4" s="195"/>
      <c r="CJ4" s="195"/>
      <c r="CK4" s="195"/>
      <c r="CL4" s="195"/>
      <c r="CM4" s="195"/>
      <c r="CN4" s="195"/>
      <c r="CO4" s="195"/>
      <c r="CP4" s="195"/>
      <c r="CQ4" s="195"/>
      <c r="CR4" s="195"/>
      <c r="CS4" s="195"/>
      <c r="CT4" s="195"/>
      <c r="CU4" s="195"/>
      <c r="CV4" s="195"/>
      <c r="CW4" s="195"/>
      <c r="CX4" s="195"/>
      <c r="CY4" s="195"/>
      <c r="CZ4" s="195"/>
      <c r="DA4" s="195"/>
      <c r="DB4" s="195"/>
      <c r="DC4" s="195"/>
      <c r="DD4" s="196"/>
    </row>
    <row r="5" spans="1:108" s="3" customFormat="1" ht="15" customHeight="1">
      <c r="A5" s="30"/>
      <c r="B5" s="184" t="s">
        <v>103</v>
      </c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  <c r="BH5" s="184"/>
      <c r="BI5" s="184"/>
      <c r="BJ5" s="184"/>
      <c r="BK5" s="184"/>
      <c r="BL5" s="184"/>
      <c r="BM5" s="184"/>
      <c r="BN5" s="184"/>
      <c r="BO5" s="184"/>
      <c r="BP5" s="184"/>
      <c r="BQ5" s="184"/>
      <c r="BR5" s="184"/>
      <c r="BS5" s="184"/>
      <c r="BT5" s="185"/>
      <c r="BU5" s="172">
        <f>BU7+BU13</f>
        <v>6712533.17</v>
      </c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4"/>
    </row>
    <row r="6" spans="1:108" ht="15" customHeight="1">
      <c r="A6" s="11"/>
      <c r="B6" s="186" t="s">
        <v>1</v>
      </c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6"/>
      <c r="BT6" s="187"/>
      <c r="BU6" s="175"/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176"/>
      <c r="CP6" s="176"/>
      <c r="CQ6" s="176"/>
      <c r="CR6" s="176"/>
      <c r="CS6" s="176"/>
      <c r="CT6" s="176"/>
      <c r="CU6" s="176"/>
      <c r="CV6" s="176"/>
      <c r="CW6" s="176"/>
      <c r="CX6" s="176"/>
      <c r="CY6" s="176"/>
      <c r="CZ6" s="176"/>
      <c r="DA6" s="176"/>
      <c r="DB6" s="176"/>
      <c r="DC6" s="176"/>
      <c r="DD6" s="177"/>
    </row>
    <row r="7" spans="1:108" ht="30" customHeight="1">
      <c r="A7" s="31"/>
      <c r="B7" s="159" t="s">
        <v>138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60"/>
      <c r="BU7" s="178">
        <f>BU9+BU11</f>
        <v>3123580</v>
      </c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80"/>
    </row>
    <row r="8" spans="1:108" ht="15" customHeight="1">
      <c r="A8" s="11"/>
      <c r="B8" s="167" t="s">
        <v>7</v>
      </c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8"/>
      <c r="BU8" s="175"/>
      <c r="BV8" s="176"/>
      <c r="BW8" s="176"/>
      <c r="BX8" s="176"/>
      <c r="BY8" s="176"/>
      <c r="BZ8" s="176"/>
      <c r="CA8" s="176"/>
      <c r="CB8" s="176"/>
      <c r="CC8" s="176"/>
      <c r="CD8" s="176"/>
      <c r="CE8" s="176"/>
      <c r="CF8" s="176"/>
      <c r="CG8" s="176"/>
      <c r="CH8" s="176"/>
      <c r="CI8" s="176"/>
      <c r="CJ8" s="176"/>
      <c r="CK8" s="176"/>
      <c r="CL8" s="176"/>
      <c r="CM8" s="176"/>
      <c r="CN8" s="176"/>
      <c r="CO8" s="176"/>
      <c r="CP8" s="176"/>
      <c r="CQ8" s="176"/>
      <c r="CR8" s="176"/>
      <c r="CS8" s="176"/>
      <c r="CT8" s="176"/>
      <c r="CU8" s="176"/>
      <c r="CV8" s="176"/>
      <c r="CW8" s="176"/>
      <c r="CX8" s="176"/>
      <c r="CY8" s="176"/>
      <c r="CZ8" s="176"/>
      <c r="DA8" s="176"/>
      <c r="DB8" s="176"/>
      <c r="DC8" s="176"/>
      <c r="DD8" s="177"/>
    </row>
    <row r="9" spans="1:108" ht="45" customHeight="1">
      <c r="A9" s="31"/>
      <c r="B9" s="159" t="s">
        <v>139</v>
      </c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60"/>
      <c r="BU9" s="164">
        <v>3123580</v>
      </c>
      <c r="BV9" s="165"/>
      <c r="BW9" s="165"/>
      <c r="BX9" s="165"/>
      <c r="BY9" s="165"/>
      <c r="BZ9" s="165"/>
      <c r="CA9" s="165"/>
      <c r="CB9" s="165"/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5"/>
      <c r="CO9" s="165"/>
      <c r="CP9" s="165"/>
      <c r="CQ9" s="165"/>
      <c r="CR9" s="165"/>
      <c r="CS9" s="165"/>
      <c r="CT9" s="165"/>
      <c r="CU9" s="165"/>
      <c r="CV9" s="165"/>
      <c r="CW9" s="165"/>
      <c r="CX9" s="165"/>
      <c r="CY9" s="165"/>
      <c r="CZ9" s="165"/>
      <c r="DA9" s="165"/>
      <c r="DB9" s="165"/>
      <c r="DC9" s="165"/>
      <c r="DD9" s="166"/>
    </row>
    <row r="10" spans="1:108" ht="45" customHeight="1">
      <c r="A10" s="31"/>
      <c r="B10" s="159" t="s">
        <v>140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60"/>
      <c r="BU10" s="164"/>
      <c r="BV10" s="165"/>
      <c r="BW10" s="165"/>
      <c r="BX10" s="165"/>
      <c r="BY10" s="165"/>
      <c r="BZ10" s="165"/>
      <c r="CA10" s="165"/>
      <c r="CB10" s="165"/>
      <c r="CC10" s="165"/>
      <c r="CD10" s="165"/>
      <c r="CE10" s="165"/>
      <c r="CF10" s="165"/>
      <c r="CG10" s="165"/>
      <c r="CH10" s="165"/>
      <c r="CI10" s="165"/>
      <c r="CJ10" s="165"/>
      <c r="CK10" s="165"/>
      <c r="CL10" s="165"/>
      <c r="CM10" s="165"/>
      <c r="CN10" s="165"/>
      <c r="CO10" s="165"/>
      <c r="CP10" s="165"/>
      <c r="CQ10" s="165"/>
      <c r="CR10" s="165"/>
      <c r="CS10" s="165"/>
      <c r="CT10" s="165"/>
      <c r="CU10" s="165"/>
      <c r="CV10" s="165"/>
      <c r="CW10" s="165"/>
      <c r="CX10" s="165"/>
      <c r="CY10" s="165"/>
      <c r="CZ10" s="165"/>
      <c r="DA10" s="165"/>
      <c r="DB10" s="165"/>
      <c r="DC10" s="165"/>
      <c r="DD10" s="166"/>
    </row>
    <row r="11" spans="1:108" ht="45" customHeight="1">
      <c r="A11" s="31"/>
      <c r="B11" s="159" t="s">
        <v>141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60"/>
      <c r="BU11" s="164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6"/>
    </row>
    <row r="12" spans="1:108" ht="30" customHeight="1">
      <c r="A12" s="31"/>
      <c r="B12" s="159" t="s">
        <v>83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60"/>
      <c r="BU12" s="164">
        <v>164966.08</v>
      </c>
      <c r="BV12" s="165"/>
      <c r="BW12" s="165"/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5"/>
      <c r="CT12" s="165"/>
      <c r="CU12" s="165"/>
      <c r="CV12" s="165"/>
      <c r="CW12" s="165"/>
      <c r="CX12" s="165"/>
      <c r="CY12" s="165"/>
      <c r="CZ12" s="165"/>
      <c r="DA12" s="165"/>
      <c r="DB12" s="165"/>
      <c r="DC12" s="165"/>
      <c r="DD12" s="166"/>
    </row>
    <row r="13" spans="1:108" ht="30" customHeight="1">
      <c r="A13" s="31"/>
      <c r="B13" s="159" t="s">
        <v>142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60"/>
      <c r="BU13" s="169">
        <v>3588953.17</v>
      </c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  <c r="CX13" s="170"/>
      <c r="CY13" s="170"/>
      <c r="CZ13" s="170"/>
      <c r="DA13" s="170"/>
      <c r="DB13" s="170"/>
      <c r="DC13" s="170"/>
      <c r="DD13" s="171"/>
    </row>
    <row r="14" spans="1:108" ht="15" customHeight="1">
      <c r="A14" s="32"/>
      <c r="B14" s="167" t="s">
        <v>7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8"/>
      <c r="BU14" s="164"/>
      <c r="BV14" s="165"/>
      <c r="BW14" s="165"/>
      <c r="BX14" s="165"/>
      <c r="BY14" s="165"/>
      <c r="BZ14" s="165"/>
      <c r="CA14" s="165"/>
      <c r="CB14" s="165"/>
      <c r="CC14" s="165"/>
      <c r="CD14" s="165"/>
      <c r="CE14" s="165"/>
      <c r="CF14" s="165"/>
      <c r="CG14" s="165"/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65"/>
      <c r="CW14" s="165"/>
      <c r="CX14" s="165"/>
      <c r="CY14" s="165"/>
      <c r="CZ14" s="165"/>
      <c r="DA14" s="165"/>
      <c r="DB14" s="165"/>
      <c r="DC14" s="165"/>
      <c r="DD14" s="166"/>
    </row>
    <row r="15" spans="1:108" ht="30" customHeight="1">
      <c r="A15" s="31"/>
      <c r="B15" s="159" t="s">
        <v>25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60"/>
      <c r="BU15" s="164">
        <v>1848503.48</v>
      </c>
      <c r="BV15" s="165"/>
      <c r="BW15" s="165"/>
      <c r="BX15" s="165"/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65"/>
      <c r="CV15" s="165"/>
      <c r="CW15" s="165"/>
      <c r="CX15" s="165"/>
      <c r="CY15" s="165"/>
      <c r="CZ15" s="165"/>
      <c r="DA15" s="165"/>
      <c r="DB15" s="165"/>
      <c r="DC15" s="165"/>
      <c r="DD15" s="166"/>
    </row>
    <row r="16" spans="1:108" ht="15" customHeight="1">
      <c r="A16" s="31"/>
      <c r="B16" s="159" t="s">
        <v>26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60"/>
      <c r="BU16" s="164">
        <v>705154.02</v>
      </c>
      <c r="BV16" s="165"/>
      <c r="BW16" s="165"/>
      <c r="BX16" s="165"/>
      <c r="BY16" s="165"/>
      <c r="BZ16" s="165"/>
      <c r="CA16" s="165"/>
      <c r="CB16" s="165"/>
      <c r="CC16" s="165"/>
      <c r="CD16" s="165"/>
      <c r="CE16" s="165"/>
      <c r="CF16" s="165"/>
      <c r="CG16" s="165"/>
      <c r="CH16" s="165"/>
      <c r="CI16" s="165"/>
      <c r="CJ16" s="165"/>
      <c r="CK16" s="165"/>
      <c r="CL16" s="165"/>
      <c r="CM16" s="165"/>
      <c r="CN16" s="165"/>
      <c r="CO16" s="165"/>
      <c r="CP16" s="165"/>
      <c r="CQ16" s="165"/>
      <c r="CR16" s="165"/>
      <c r="CS16" s="165"/>
      <c r="CT16" s="165"/>
      <c r="CU16" s="165"/>
      <c r="CV16" s="165"/>
      <c r="CW16" s="165"/>
      <c r="CX16" s="165"/>
      <c r="CY16" s="165"/>
      <c r="CZ16" s="165"/>
      <c r="DA16" s="165"/>
      <c r="DB16" s="165"/>
      <c r="DC16" s="165"/>
      <c r="DD16" s="166"/>
    </row>
    <row r="17" spans="1:108" s="3" customFormat="1" ht="15" customHeight="1">
      <c r="A17" s="30"/>
      <c r="B17" s="184" t="s">
        <v>104</v>
      </c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184"/>
      <c r="BQ17" s="184"/>
      <c r="BR17" s="184"/>
      <c r="BS17" s="184"/>
      <c r="BT17" s="185"/>
      <c r="BU17" s="188">
        <f>BU20</f>
        <v>63792</v>
      </c>
      <c r="BV17" s="189"/>
      <c r="BW17" s="189"/>
      <c r="BX17" s="189"/>
      <c r="BY17" s="189"/>
      <c r="BZ17" s="189"/>
      <c r="CA17" s="189"/>
      <c r="CB17" s="189"/>
      <c r="CC17" s="189"/>
      <c r="CD17" s="189"/>
      <c r="CE17" s="189"/>
      <c r="CF17" s="189"/>
      <c r="CG17" s="189"/>
      <c r="CH17" s="189"/>
      <c r="CI17" s="189"/>
      <c r="CJ17" s="189"/>
      <c r="CK17" s="189"/>
      <c r="CL17" s="189"/>
      <c r="CM17" s="189"/>
      <c r="CN17" s="189"/>
      <c r="CO17" s="189"/>
      <c r="CP17" s="189"/>
      <c r="CQ17" s="189"/>
      <c r="CR17" s="189"/>
      <c r="CS17" s="189"/>
      <c r="CT17" s="189"/>
      <c r="CU17" s="189"/>
      <c r="CV17" s="189"/>
      <c r="CW17" s="189"/>
      <c r="CX17" s="189"/>
      <c r="CY17" s="189"/>
      <c r="CZ17" s="189"/>
      <c r="DA17" s="189"/>
      <c r="DB17" s="189"/>
      <c r="DC17" s="189"/>
      <c r="DD17" s="190"/>
    </row>
    <row r="18" spans="1:108" ht="15" customHeight="1">
      <c r="A18" s="11"/>
      <c r="B18" s="186" t="s">
        <v>1</v>
      </c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7"/>
      <c r="BU18" s="164"/>
      <c r="BV18" s="165"/>
      <c r="BW18" s="165"/>
      <c r="BX18" s="165"/>
      <c r="BY18" s="165"/>
      <c r="BZ18" s="165"/>
      <c r="CA18" s="165"/>
      <c r="CB18" s="165"/>
      <c r="CC18" s="165"/>
      <c r="CD18" s="165"/>
      <c r="CE18" s="165"/>
      <c r="CF18" s="165"/>
      <c r="CG18" s="165"/>
      <c r="CH18" s="165"/>
      <c r="CI18" s="165"/>
      <c r="CJ18" s="165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5"/>
      <c r="CV18" s="165"/>
      <c r="CW18" s="165"/>
      <c r="CX18" s="165"/>
      <c r="CY18" s="165"/>
      <c r="CZ18" s="165"/>
      <c r="DA18" s="165"/>
      <c r="DB18" s="165"/>
      <c r="DC18" s="165"/>
      <c r="DD18" s="166"/>
    </row>
    <row r="19" spans="1:108" ht="30" customHeight="1">
      <c r="A19" s="33"/>
      <c r="B19" s="191" t="s">
        <v>143</v>
      </c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2"/>
      <c r="BU19" s="181">
        <v>0</v>
      </c>
      <c r="BV19" s="182"/>
      <c r="BW19" s="182"/>
      <c r="BX19" s="182"/>
      <c r="BY19" s="182"/>
      <c r="BZ19" s="182"/>
      <c r="CA19" s="182"/>
      <c r="CB19" s="182"/>
      <c r="CC19" s="182"/>
      <c r="CD19" s="182"/>
      <c r="CE19" s="182"/>
      <c r="CF19" s="182"/>
      <c r="CG19" s="182"/>
      <c r="CH19" s="182"/>
      <c r="CI19" s="182"/>
      <c r="CJ19" s="182"/>
      <c r="CK19" s="182"/>
      <c r="CL19" s="182"/>
      <c r="CM19" s="182"/>
      <c r="CN19" s="182"/>
      <c r="CO19" s="182"/>
      <c r="CP19" s="182"/>
      <c r="CQ19" s="182"/>
      <c r="CR19" s="182"/>
      <c r="CS19" s="182"/>
      <c r="CT19" s="182"/>
      <c r="CU19" s="182"/>
      <c r="CV19" s="182"/>
      <c r="CW19" s="182"/>
      <c r="CX19" s="182"/>
      <c r="CY19" s="182"/>
      <c r="CZ19" s="182"/>
      <c r="DA19" s="182"/>
      <c r="DB19" s="182"/>
      <c r="DC19" s="182"/>
      <c r="DD19" s="183"/>
    </row>
    <row r="20" spans="1:108" ht="30" customHeight="1">
      <c r="A20" s="31"/>
      <c r="B20" s="159" t="s">
        <v>144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60"/>
      <c r="BU20" s="181">
        <f>BU22+BU23+BU24+BU25+BU26+BU27+BU30+BU31</f>
        <v>63792</v>
      </c>
      <c r="BV20" s="182"/>
      <c r="BW20" s="182"/>
      <c r="BX20" s="182"/>
      <c r="BY20" s="182"/>
      <c r="BZ20" s="182"/>
      <c r="CA20" s="182"/>
      <c r="CB20" s="182"/>
      <c r="CC20" s="182"/>
      <c r="CD20" s="182"/>
      <c r="CE20" s="182"/>
      <c r="CF20" s="182"/>
      <c r="CG20" s="182"/>
      <c r="CH20" s="182"/>
      <c r="CI20" s="182"/>
      <c r="CJ20" s="182"/>
      <c r="CK20" s="182"/>
      <c r="CL20" s="182"/>
      <c r="CM20" s="182"/>
      <c r="CN20" s="182"/>
      <c r="CO20" s="182"/>
      <c r="CP20" s="182"/>
      <c r="CQ20" s="182"/>
      <c r="CR20" s="182"/>
      <c r="CS20" s="182"/>
      <c r="CT20" s="182"/>
      <c r="CU20" s="182"/>
      <c r="CV20" s="182"/>
      <c r="CW20" s="182"/>
      <c r="CX20" s="182"/>
      <c r="CY20" s="182"/>
      <c r="CZ20" s="182"/>
      <c r="DA20" s="182"/>
      <c r="DB20" s="182"/>
      <c r="DC20" s="182"/>
      <c r="DD20" s="183"/>
    </row>
    <row r="21" spans="1:108" ht="15" customHeight="1">
      <c r="A21" s="34"/>
      <c r="B21" s="167" t="s">
        <v>7</v>
      </c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8"/>
      <c r="BU21" s="175"/>
      <c r="BV21" s="176"/>
      <c r="BW21" s="176"/>
      <c r="BX21" s="176"/>
      <c r="BY21" s="176"/>
      <c r="BZ21" s="176"/>
      <c r="CA21" s="176"/>
      <c r="CB21" s="176"/>
      <c r="CC21" s="176"/>
      <c r="CD21" s="176"/>
      <c r="CE21" s="176"/>
      <c r="CF21" s="176"/>
      <c r="CG21" s="176"/>
      <c r="CH21" s="176"/>
      <c r="CI21" s="176"/>
      <c r="CJ21" s="176"/>
      <c r="CK21" s="176"/>
      <c r="CL21" s="176"/>
      <c r="CM21" s="176"/>
      <c r="CN21" s="176"/>
      <c r="CO21" s="176"/>
      <c r="CP21" s="176"/>
      <c r="CQ21" s="176"/>
      <c r="CR21" s="176"/>
      <c r="CS21" s="176"/>
      <c r="CT21" s="176"/>
      <c r="CU21" s="176"/>
      <c r="CV21" s="176"/>
      <c r="CW21" s="176"/>
      <c r="CX21" s="176"/>
      <c r="CY21" s="176"/>
      <c r="CZ21" s="176"/>
      <c r="DA21" s="176"/>
      <c r="DB21" s="176"/>
      <c r="DC21" s="176"/>
      <c r="DD21" s="177"/>
    </row>
    <row r="22" spans="1:108" ht="15" customHeight="1">
      <c r="A22" s="31"/>
      <c r="B22" s="159" t="s">
        <v>8</v>
      </c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60"/>
      <c r="BU22" s="161">
        <v>3000</v>
      </c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162"/>
      <c r="DB22" s="162"/>
      <c r="DC22" s="162"/>
      <c r="DD22" s="163"/>
    </row>
    <row r="23" spans="1:108" ht="15" customHeight="1">
      <c r="A23" s="31"/>
      <c r="B23" s="159" t="s">
        <v>9</v>
      </c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60"/>
      <c r="BU23" s="161">
        <v>0</v>
      </c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  <c r="CW23" s="162"/>
      <c r="CX23" s="162"/>
      <c r="CY23" s="162"/>
      <c r="CZ23" s="162"/>
      <c r="DA23" s="162"/>
      <c r="DB23" s="162"/>
      <c r="DC23" s="162"/>
      <c r="DD23" s="163"/>
    </row>
    <row r="24" spans="1:108" ht="15" customHeight="1">
      <c r="A24" s="31"/>
      <c r="B24" s="159" t="s">
        <v>90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60"/>
      <c r="BU24" s="161">
        <v>0</v>
      </c>
      <c r="BV24" s="162"/>
      <c r="BW24" s="162"/>
      <c r="BX24" s="162"/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/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2"/>
      <c r="DA24" s="162"/>
      <c r="DB24" s="162"/>
      <c r="DC24" s="162"/>
      <c r="DD24" s="163"/>
    </row>
    <row r="25" spans="1:108" ht="15" customHeight="1">
      <c r="A25" s="31"/>
      <c r="B25" s="159" t="s">
        <v>10</v>
      </c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60"/>
      <c r="BU25" s="161">
        <v>0</v>
      </c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3"/>
    </row>
    <row r="26" spans="1:108" ht="15" customHeight="1">
      <c r="A26" s="31"/>
      <c r="B26" s="159" t="s">
        <v>11</v>
      </c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60"/>
      <c r="BU26" s="161">
        <v>28788</v>
      </c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2"/>
      <c r="CW26" s="162"/>
      <c r="CX26" s="162"/>
      <c r="CY26" s="162"/>
      <c r="CZ26" s="162"/>
      <c r="DA26" s="162"/>
      <c r="DB26" s="162"/>
      <c r="DC26" s="162"/>
      <c r="DD26" s="163"/>
    </row>
    <row r="27" spans="1:108" ht="15" customHeight="1">
      <c r="A27" s="31"/>
      <c r="B27" s="159" t="s">
        <v>12</v>
      </c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  <c r="BT27" s="160"/>
      <c r="BU27" s="161">
        <v>26424</v>
      </c>
      <c r="BV27" s="162"/>
      <c r="BW27" s="162"/>
      <c r="BX27" s="162"/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2"/>
      <c r="CJ27" s="162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2"/>
      <c r="CV27" s="162"/>
      <c r="CW27" s="162"/>
      <c r="CX27" s="162"/>
      <c r="CY27" s="162"/>
      <c r="CZ27" s="162"/>
      <c r="DA27" s="162"/>
      <c r="DB27" s="162"/>
      <c r="DC27" s="162"/>
      <c r="DD27" s="163"/>
    </row>
    <row r="28" spans="1:108" ht="30" customHeight="1" hidden="1">
      <c r="A28" s="31"/>
      <c r="B28" s="159" t="s">
        <v>55</v>
      </c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60"/>
      <c r="BU28" s="164"/>
      <c r="BV28" s="165"/>
      <c r="BW28" s="165"/>
      <c r="BX28" s="165"/>
      <c r="BY28" s="165"/>
      <c r="BZ28" s="165"/>
      <c r="CA28" s="165"/>
      <c r="CB28" s="165"/>
      <c r="CC28" s="165"/>
      <c r="CD28" s="165"/>
      <c r="CE28" s="165"/>
      <c r="CF28" s="165"/>
      <c r="CG28" s="165"/>
      <c r="CH28" s="165"/>
      <c r="CI28" s="165"/>
      <c r="CJ28" s="165"/>
      <c r="CK28" s="165"/>
      <c r="CL28" s="165"/>
      <c r="CM28" s="165"/>
      <c r="CN28" s="165"/>
      <c r="CO28" s="165"/>
      <c r="CP28" s="165"/>
      <c r="CQ28" s="165"/>
      <c r="CR28" s="165"/>
      <c r="CS28" s="165"/>
      <c r="CT28" s="165"/>
      <c r="CU28" s="165"/>
      <c r="CV28" s="165"/>
      <c r="CW28" s="165"/>
      <c r="CX28" s="165"/>
      <c r="CY28" s="165"/>
      <c r="CZ28" s="165"/>
      <c r="DA28" s="165"/>
      <c r="DB28" s="165"/>
      <c r="DC28" s="165"/>
      <c r="DD28" s="166"/>
    </row>
    <row r="29" spans="1:108" ht="30" customHeight="1" hidden="1">
      <c r="A29" s="31"/>
      <c r="B29" s="159" t="s">
        <v>85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60"/>
      <c r="BU29" s="164"/>
      <c r="BV29" s="165"/>
      <c r="BW29" s="165"/>
      <c r="BX29" s="165"/>
      <c r="BY29" s="165"/>
      <c r="BZ29" s="165"/>
      <c r="CA29" s="165"/>
      <c r="CB29" s="165"/>
      <c r="CC29" s="165"/>
      <c r="CD29" s="165"/>
      <c r="CE29" s="165"/>
      <c r="CF29" s="165"/>
      <c r="CG29" s="165"/>
      <c r="CH29" s="165"/>
      <c r="CI29" s="165"/>
      <c r="CJ29" s="165"/>
      <c r="CK29" s="165"/>
      <c r="CL29" s="165"/>
      <c r="CM29" s="165"/>
      <c r="CN29" s="165"/>
      <c r="CO29" s="165"/>
      <c r="CP29" s="165"/>
      <c r="CQ29" s="165"/>
      <c r="CR29" s="165"/>
      <c r="CS29" s="165"/>
      <c r="CT29" s="165"/>
      <c r="CU29" s="165"/>
      <c r="CV29" s="165"/>
      <c r="CW29" s="165"/>
      <c r="CX29" s="165"/>
      <c r="CY29" s="165"/>
      <c r="CZ29" s="165"/>
      <c r="DA29" s="165"/>
      <c r="DB29" s="165"/>
      <c r="DC29" s="165"/>
      <c r="DD29" s="166"/>
    </row>
    <row r="30" spans="1:108" ht="15" customHeight="1">
      <c r="A30" s="31"/>
      <c r="B30" s="159" t="s">
        <v>56</v>
      </c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60"/>
      <c r="BU30" s="161">
        <v>5580</v>
      </c>
      <c r="BV30" s="162"/>
      <c r="BW30" s="162"/>
      <c r="BX30" s="162"/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  <c r="CW30" s="162"/>
      <c r="CX30" s="162"/>
      <c r="CY30" s="162"/>
      <c r="CZ30" s="162"/>
      <c r="DA30" s="162"/>
      <c r="DB30" s="162"/>
      <c r="DC30" s="162"/>
      <c r="DD30" s="163"/>
    </row>
    <row r="31" spans="1:108" ht="15" customHeight="1">
      <c r="A31" s="31"/>
      <c r="B31" s="159" t="s">
        <v>57</v>
      </c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60"/>
      <c r="BU31" s="161">
        <v>0</v>
      </c>
      <c r="BV31" s="162"/>
      <c r="BW31" s="162"/>
      <c r="BX31" s="162"/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2"/>
      <c r="CJ31" s="162"/>
      <c r="CK31" s="162"/>
      <c r="CL31" s="162"/>
      <c r="CM31" s="162"/>
      <c r="CN31" s="162"/>
      <c r="CO31" s="162"/>
      <c r="CP31" s="162"/>
      <c r="CQ31" s="162"/>
      <c r="CR31" s="162"/>
      <c r="CS31" s="162"/>
      <c r="CT31" s="162"/>
      <c r="CU31" s="162"/>
      <c r="CV31" s="162"/>
      <c r="CW31" s="162"/>
      <c r="CX31" s="162"/>
      <c r="CY31" s="162"/>
      <c r="CZ31" s="162"/>
      <c r="DA31" s="162"/>
      <c r="DB31" s="162"/>
      <c r="DC31" s="162"/>
      <c r="DD31" s="163"/>
    </row>
    <row r="32" spans="1:108" ht="45" customHeight="1" hidden="1">
      <c r="A32" s="31"/>
      <c r="B32" s="159" t="s">
        <v>105</v>
      </c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60"/>
      <c r="BU32" s="161">
        <f>BU33</f>
        <v>0</v>
      </c>
      <c r="BV32" s="162"/>
      <c r="BW32" s="162"/>
      <c r="BX32" s="162"/>
      <c r="BY32" s="162"/>
      <c r="BZ32" s="162"/>
      <c r="CA32" s="162"/>
      <c r="CB32" s="162"/>
      <c r="CC32" s="162"/>
      <c r="CD32" s="162"/>
      <c r="CE32" s="162"/>
      <c r="CF32" s="162"/>
      <c r="CG32" s="162"/>
      <c r="CH32" s="162"/>
      <c r="CI32" s="162"/>
      <c r="CJ32" s="162"/>
      <c r="CK32" s="162"/>
      <c r="CL32" s="162"/>
      <c r="CM32" s="162"/>
      <c r="CN32" s="162"/>
      <c r="CO32" s="162"/>
      <c r="CP32" s="162"/>
      <c r="CQ32" s="162"/>
      <c r="CR32" s="162"/>
      <c r="CS32" s="162"/>
      <c r="CT32" s="162"/>
      <c r="CU32" s="162"/>
      <c r="CV32" s="162"/>
      <c r="CW32" s="162"/>
      <c r="CX32" s="162"/>
      <c r="CY32" s="162"/>
      <c r="CZ32" s="162"/>
      <c r="DA32" s="162"/>
      <c r="DB32" s="162"/>
      <c r="DC32" s="162"/>
      <c r="DD32" s="163"/>
    </row>
    <row r="33" spans="1:108" ht="13.5" customHeight="1" hidden="1">
      <c r="A33" s="34"/>
      <c r="B33" s="167" t="s">
        <v>7</v>
      </c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8"/>
      <c r="BU33" s="161">
        <f>BU39</f>
        <v>0</v>
      </c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  <c r="CV33" s="162"/>
      <c r="CW33" s="162"/>
      <c r="CX33" s="162"/>
      <c r="CY33" s="162"/>
      <c r="CZ33" s="162"/>
      <c r="DA33" s="162"/>
      <c r="DB33" s="162"/>
      <c r="DC33" s="162"/>
      <c r="DD33" s="163"/>
    </row>
    <row r="34" spans="1:108" ht="15" customHeight="1" hidden="1">
      <c r="A34" s="31"/>
      <c r="B34" s="159" t="s">
        <v>58</v>
      </c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60"/>
      <c r="BU34" s="161"/>
      <c r="BV34" s="162"/>
      <c r="BW34" s="162"/>
      <c r="BX34" s="162"/>
      <c r="BY34" s="162"/>
      <c r="BZ34" s="162"/>
      <c r="CA34" s="162"/>
      <c r="CB34" s="162"/>
      <c r="CC34" s="162"/>
      <c r="CD34" s="162"/>
      <c r="CE34" s="162"/>
      <c r="CF34" s="162"/>
      <c r="CG34" s="162"/>
      <c r="CH34" s="162"/>
      <c r="CI34" s="162"/>
      <c r="CJ34" s="162"/>
      <c r="CK34" s="162"/>
      <c r="CL34" s="162"/>
      <c r="CM34" s="162"/>
      <c r="CN34" s="162"/>
      <c r="CO34" s="162"/>
      <c r="CP34" s="162"/>
      <c r="CQ34" s="162"/>
      <c r="CR34" s="162"/>
      <c r="CS34" s="162"/>
      <c r="CT34" s="162"/>
      <c r="CU34" s="162"/>
      <c r="CV34" s="162"/>
      <c r="CW34" s="162"/>
      <c r="CX34" s="162"/>
      <c r="CY34" s="162"/>
      <c r="CZ34" s="162"/>
      <c r="DA34" s="162"/>
      <c r="DB34" s="162"/>
      <c r="DC34" s="162"/>
      <c r="DD34" s="163"/>
    </row>
    <row r="35" spans="1:108" ht="15" customHeight="1" hidden="1">
      <c r="A35" s="31"/>
      <c r="B35" s="159" t="s">
        <v>59</v>
      </c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60"/>
      <c r="BU35" s="161"/>
      <c r="BV35" s="162"/>
      <c r="BW35" s="162"/>
      <c r="BX35" s="162"/>
      <c r="BY35" s="162"/>
      <c r="BZ35" s="162"/>
      <c r="CA35" s="162"/>
      <c r="CB35" s="162"/>
      <c r="CC35" s="162"/>
      <c r="CD35" s="162"/>
      <c r="CE35" s="162"/>
      <c r="CF35" s="162"/>
      <c r="CG35" s="162"/>
      <c r="CH35" s="162"/>
      <c r="CI35" s="162"/>
      <c r="CJ35" s="162"/>
      <c r="CK35" s="162"/>
      <c r="CL35" s="162"/>
      <c r="CM35" s="162"/>
      <c r="CN35" s="162"/>
      <c r="CO35" s="162"/>
      <c r="CP35" s="162"/>
      <c r="CQ35" s="162"/>
      <c r="CR35" s="162"/>
      <c r="CS35" s="162"/>
      <c r="CT35" s="162"/>
      <c r="CU35" s="162"/>
      <c r="CV35" s="162"/>
      <c r="CW35" s="162"/>
      <c r="CX35" s="162"/>
      <c r="CY35" s="162"/>
      <c r="CZ35" s="162"/>
      <c r="DA35" s="162"/>
      <c r="DB35" s="162"/>
      <c r="DC35" s="162"/>
      <c r="DD35" s="163"/>
    </row>
    <row r="36" spans="1:108" ht="15" customHeight="1" hidden="1">
      <c r="A36" s="31"/>
      <c r="B36" s="159" t="s">
        <v>54</v>
      </c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60"/>
      <c r="BU36" s="161"/>
      <c r="BV36" s="162"/>
      <c r="BW36" s="162"/>
      <c r="BX36" s="162"/>
      <c r="BY36" s="162"/>
      <c r="BZ36" s="162"/>
      <c r="CA36" s="162"/>
      <c r="CB36" s="162"/>
      <c r="CC36" s="162"/>
      <c r="CD36" s="162"/>
      <c r="CE36" s="162"/>
      <c r="CF36" s="162"/>
      <c r="CG36" s="162"/>
      <c r="CH36" s="162"/>
      <c r="CI36" s="162"/>
      <c r="CJ36" s="162"/>
      <c r="CK36" s="162"/>
      <c r="CL36" s="162"/>
      <c r="CM36" s="162"/>
      <c r="CN36" s="162"/>
      <c r="CO36" s="162"/>
      <c r="CP36" s="162"/>
      <c r="CQ36" s="162"/>
      <c r="CR36" s="162"/>
      <c r="CS36" s="162"/>
      <c r="CT36" s="162"/>
      <c r="CU36" s="162"/>
      <c r="CV36" s="162"/>
      <c r="CW36" s="162"/>
      <c r="CX36" s="162"/>
      <c r="CY36" s="162"/>
      <c r="CZ36" s="162"/>
      <c r="DA36" s="162"/>
      <c r="DB36" s="162"/>
      <c r="DC36" s="162"/>
      <c r="DD36" s="163"/>
    </row>
    <row r="37" spans="1:108" ht="15" customHeight="1" hidden="1">
      <c r="A37" s="31"/>
      <c r="B37" s="159" t="s">
        <v>60</v>
      </c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60"/>
      <c r="BU37" s="161"/>
      <c r="BV37" s="162"/>
      <c r="BW37" s="162"/>
      <c r="BX37" s="162"/>
      <c r="BY37" s="162"/>
      <c r="BZ37" s="162"/>
      <c r="CA37" s="162"/>
      <c r="CB37" s="162"/>
      <c r="CC37" s="162"/>
      <c r="CD37" s="162"/>
      <c r="CE37" s="162"/>
      <c r="CF37" s="162"/>
      <c r="CG37" s="162"/>
      <c r="CH37" s="162"/>
      <c r="CI37" s="162"/>
      <c r="CJ37" s="162"/>
      <c r="CK37" s="162"/>
      <c r="CL37" s="162"/>
      <c r="CM37" s="162"/>
      <c r="CN37" s="162"/>
      <c r="CO37" s="162"/>
      <c r="CP37" s="162"/>
      <c r="CQ37" s="162"/>
      <c r="CR37" s="162"/>
      <c r="CS37" s="162"/>
      <c r="CT37" s="162"/>
      <c r="CU37" s="162"/>
      <c r="CV37" s="162"/>
      <c r="CW37" s="162"/>
      <c r="CX37" s="162"/>
      <c r="CY37" s="162"/>
      <c r="CZ37" s="162"/>
      <c r="DA37" s="162"/>
      <c r="DB37" s="162"/>
      <c r="DC37" s="162"/>
      <c r="DD37" s="163"/>
    </row>
    <row r="38" spans="1:108" ht="15" customHeight="1" hidden="1">
      <c r="A38" s="31"/>
      <c r="B38" s="159" t="s">
        <v>61</v>
      </c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60"/>
      <c r="BU38" s="161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  <c r="CL38" s="162"/>
      <c r="CM38" s="162"/>
      <c r="CN38" s="162"/>
      <c r="CO38" s="162"/>
      <c r="CP38" s="162"/>
      <c r="CQ38" s="162"/>
      <c r="CR38" s="162"/>
      <c r="CS38" s="162"/>
      <c r="CT38" s="162"/>
      <c r="CU38" s="162"/>
      <c r="CV38" s="162"/>
      <c r="CW38" s="162"/>
      <c r="CX38" s="162"/>
      <c r="CY38" s="162"/>
      <c r="CZ38" s="162"/>
      <c r="DA38" s="162"/>
      <c r="DB38" s="162"/>
      <c r="DC38" s="162"/>
      <c r="DD38" s="163"/>
    </row>
    <row r="39" spans="1:108" ht="15" customHeight="1" hidden="1">
      <c r="A39" s="31"/>
      <c r="B39" s="159" t="s">
        <v>62</v>
      </c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60"/>
      <c r="BU39" s="161"/>
      <c r="BV39" s="162"/>
      <c r="BW39" s="162"/>
      <c r="BX39" s="162"/>
      <c r="BY39" s="162"/>
      <c r="BZ39" s="162"/>
      <c r="CA39" s="162"/>
      <c r="CB39" s="162"/>
      <c r="CC39" s="162"/>
      <c r="CD39" s="162"/>
      <c r="CE39" s="162"/>
      <c r="CF39" s="162"/>
      <c r="CG39" s="162"/>
      <c r="CH39" s="162"/>
      <c r="CI39" s="162"/>
      <c r="CJ39" s="162"/>
      <c r="CK39" s="162"/>
      <c r="CL39" s="162"/>
      <c r="CM39" s="162"/>
      <c r="CN39" s="162"/>
      <c r="CO39" s="162"/>
      <c r="CP39" s="162"/>
      <c r="CQ39" s="162"/>
      <c r="CR39" s="162"/>
      <c r="CS39" s="162"/>
      <c r="CT39" s="162"/>
      <c r="CU39" s="162"/>
      <c r="CV39" s="162"/>
      <c r="CW39" s="162"/>
      <c r="CX39" s="162"/>
      <c r="CY39" s="162"/>
      <c r="CZ39" s="162"/>
      <c r="DA39" s="162"/>
      <c r="DB39" s="162"/>
      <c r="DC39" s="162"/>
      <c r="DD39" s="163"/>
    </row>
    <row r="40" spans="1:108" ht="30" customHeight="1" hidden="1">
      <c r="A40" s="31"/>
      <c r="B40" s="159" t="s">
        <v>63</v>
      </c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60"/>
      <c r="BU40" s="161"/>
      <c r="BV40" s="162"/>
      <c r="BW40" s="162"/>
      <c r="BX40" s="162"/>
      <c r="BY40" s="162"/>
      <c r="BZ40" s="162"/>
      <c r="CA40" s="162"/>
      <c r="CB40" s="162"/>
      <c r="CC40" s="162"/>
      <c r="CD40" s="162"/>
      <c r="CE40" s="162"/>
      <c r="CF40" s="162"/>
      <c r="CG40" s="162"/>
      <c r="CH40" s="162"/>
      <c r="CI40" s="162"/>
      <c r="CJ40" s="162"/>
      <c r="CK40" s="162"/>
      <c r="CL40" s="162"/>
      <c r="CM40" s="162"/>
      <c r="CN40" s="162"/>
      <c r="CO40" s="162"/>
      <c r="CP40" s="162"/>
      <c r="CQ40" s="162"/>
      <c r="CR40" s="162"/>
      <c r="CS40" s="162"/>
      <c r="CT40" s="162"/>
      <c r="CU40" s="162"/>
      <c r="CV40" s="162"/>
      <c r="CW40" s="162"/>
      <c r="CX40" s="162"/>
      <c r="CY40" s="162"/>
      <c r="CZ40" s="162"/>
      <c r="DA40" s="162"/>
      <c r="DB40" s="162"/>
      <c r="DC40" s="162"/>
      <c r="DD40" s="163"/>
    </row>
    <row r="41" spans="1:108" ht="30" customHeight="1" hidden="1">
      <c r="A41" s="31"/>
      <c r="B41" s="159" t="s">
        <v>84</v>
      </c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60"/>
      <c r="BU41" s="161"/>
      <c r="BV41" s="162"/>
      <c r="BW41" s="162"/>
      <c r="BX41" s="162"/>
      <c r="BY41" s="162"/>
      <c r="BZ41" s="162"/>
      <c r="CA41" s="162"/>
      <c r="CB41" s="162"/>
      <c r="CC41" s="162"/>
      <c r="CD41" s="162"/>
      <c r="CE41" s="162"/>
      <c r="CF41" s="162"/>
      <c r="CG41" s="162"/>
      <c r="CH41" s="162"/>
      <c r="CI41" s="162"/>
      <c r="CJ41" s="162"/>
      <c r="CK41" s="162"/>
      <c r="CL41" s="162"/>
      <c r="CM41" s="162"/>
      <c r="CN41" s="162"/>
      <c r="CO41" s="162"/>
      <c r="CP41" s="162"/>
      <c r="CQ41" s="162"/>
      <c r="CR41" s="162"/>
      <c r="CS41" s="162"/>
      <c r="CT41" s="162"/>
      <c r="CU41" s="162"/>
      <c r="CV41" s="162"/>
      <c r="CW41" s="162"/>
      <c r="CX41" s="162"/>
      <c r="CY41" s="162"/>
      <c r="CZ41" s="162"/>
      <c r="DA41" s="162"/>
      <c r="DB41" s="162"/>
      <c r="DC41" s="162"/>
      <c r="DD41" s="163"/>
    </row>
    <row r="42" spans="1:108" ht="15" customHeight="1" hidden="1">
      <c r="A42" s="31"/>
      <c r="B42" s="159" t="s">
        <v>64</v>
      </c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60"/>
      <c r="BU42" s="161"/>
      <c r="BV42" s="162"/>
      <c r="BW42" s="162"/>
      <c r="BX42" s="162"/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2"/>
      <c r="CJ42" s="162"/>
      <c r="CK42" s="162"/>
      <c r="CL42" s="162"/>
      <c r="CM42" s="162"/>
      <c r="CN42" s="162"/>
      <c r="CO42" s="162"/>
      <c r="CP42" s="162"/>
      <c r="CQ42" s="162"/>
      <c r="CR42" s="162"/>
      <c r="CS42" s="162"/>
      <c r="CT42" s="162"/>
      <c r="CU42" s="162"/>
      <c r="CV42" s="162"/>
      <c r="CW42" s="162"/>
      <c r="CX42" s="162"/>
      <c r="CY42" s="162"/>
      <c r="CZ42" s="162"/>
      <c r="DA42" s="162"/>
      <c r="DB42" s="162"/>
      <c r="DC42" s="162"/>
      <c r="DD42" s="163"/>
    </row>
    <row r="43" spans="1:108" ht="15" customHeight="1" hidden="1">
      <c r="A43" s="31"/>
      <c r="B43" s="159" t="s">
        <v>65</v>
      </c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60"/>
      <c r="BU43" s="161"/>
      <c r="BV43" s="162"/>
      <c r="BW43" s="162"/>
      <c r="BX43" s="162"/>
      <c r="BY43" s="162"/>
      <c r="BZ43" s="162"/>
      <c r="CA43" s="162"/>
      <c r="CB43" s="162"/>
      <c r="CC43" s="162"/>
      <c r="CD43" s="162"/>
      <c r="CE43" s="162"/>
      <c r="CF43" s="162"/>
      <c r="CG43" s="162"/>
      <c r="CH43" s="162"/>
      <c r="CI43" s="162"/>
      <c r="CJ43" s="162"/>
      <c r="CK43" s="162"/>
      <c r="CL43" s="162"/>
      <c r="CM43" s="162"/>
      <c r="CN43" s="162"/>
      <c r="CO43" s="162"/>
      <c r="CP43" s="162"/>
      <c r="CQ43" s="162"/>
      <c r="CR43" s="162"/>
      <c r="CS43" s="162"/>
      <c r="CT43" s="162"/>
      <c r="CU43" s="162"/>
      <c r="CV43" s="162"/>
      <c r="CW43" s="162"/>
      <c r="CX43" s="162"/>
      <c r="CY43" s="162"/>
      <c r="CZ43" s="162"/>
      <c r="DA43" s="162"/>
      <c r="DB43" s="162"/>
      <c r="DC43" s="162"/>
      <c r="DD43" s="163"/>
    </row>
    <row r="44" spans="1:108" s="3" customFormat="1" ht="15" customHeight="1">
      <c r="A44" s="30"/>
      <c r="B44" s="184" t="s">
        <v>106</v>
      </c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F44" s="184"/>
      <c r="BG44" s="184"/>
      <c r="BH44" s="184"/>
      <c r="BI44" s="184"/>
      <c r="BJ44" s="184"/>
      <c r="BK44" s="184"/>
      <c r="BL44" s="184"/>
      <c r="BM44" s="184"/>
      <c r="BN44" s="184"/>
      <c r="BO44" s="184"/>
      <c r="BP44" s="184"/>
      <c r="BQ44" s="184"/>
      <c r="BR44" s="184"/>
      <c r="BS44" s="184"/>
      <c r="BT44" s="185"/>
      <c r="BU44" s="188">
        <v>111749.72</v>
      </c>
      <c r="BV44" s="189"/>
      <c r="BW44" s="189"/>
      <c r="BX44" s="189"/>
      <c r="BY44" s="189"/>
      <c r="BZ44" s="189"/>
      <c r="CA44" s="189"/>
      <c r="CB44" s="189"/>
      <c r="CC44" s="189"/>
      <c r="CD44" s="189"/>
      <c r="CE44" s="189"/>
      <c r="CF44" s="189"/>
      <c r="CG44" s="189"/>
      <c r="CH44" s="189"/>
      <c r="CI44" s="189"/>
      <c r="CJ44" s="189"/>
      <c r="CK44" s="189"/>
      <c r="CL44" s="189"/>
      <c r="CM44" s="189"/>
      <c r="CN44" s="189"/>
      <c r="CO44" s="189"/>
      <c r="CP44" s="189"/>
      <c r="CQ44" s="189"/>
      <c r="CR44" s="189"/>
      <c r="CS44" s="189"/>
      <c r="CT44" s="189"/>
      <c r="CU44" s="189"/>
      <c r="CV44" s="189"/>
      <c r="CW44" s="189"/>
      <c r="CX44" s="189"/>
      <c r="CY44" s="189"/>
      <c r="CZ44" s="189"/>
      <c r="DA44" s="189"/>
      <c r="DB44" s="189"/>
      <c r="DC44" s="189"/>
      <c r="DD44" s="190"/>
    </row>
    <row r="45" spans="1:108" ht="15" customHeight="1">
      <c r="A45" s="35"/>
      <c r="B45" s="186" t="s">
        <v>1</v>
      </c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6"/>
      <c r="BB45" s="186"/>
      <c r="BC45" s="186"/>
      <c r="BD45" s="186"/>
      <c r="BE45" s="186"/>
      <c r="BF45" s="186"/>
      <c r="BG45" s="186"/>
      <c r="BH45" s="186"/>
      <c r="BI45" s="186"/>
      <c r="BJ45" s="186"/>
      <c r="BK45" s="186"/>
      <c r="BL45" s="186"/>
      <c r="BM45" s="186"/>
      <c r="BN45" s="186"/>
      <c r="BO45" s="186"/>
      <c r="BP45" s="186"/>
      <c r="BQ45" s="186"/>
      <c r="BR45" s="186"/>
      <c r="BS45" s="186"/>
      <c r="BT45" s="187"/>
      <c r="BU45" s="161"/>
      <c r="BV45" s="162"/>
      <c r="BW45" s="162"/>
      <c r="BX45" s="162"/>
      <c r="BY45" s="162"/>
      <c r="BZ45" s="162"/>
      <c r="CA45" s="162"/>
      <c r="CB45" s="162"/>
      <c r="CC45" s="162"/>
      <c r="CD45" s="162"/>
      <c r="CE45" s="162"/>
      <c r="CF45" s="162"/>
      <c r="CG45" s="162"/>
      <c r="CH45" s="162"/>
      <c r="CI45" s="162"/>
      <c r="CJ45" s="162"/>
      <c r="CK45" s="162"/>
      <c r="CL45" s="162"/>
      <c r="CM45" s="162"/>
      <c r="CN45" s="162"/>
      <c r="CO45" s="162"/>
      <c r="CP45" s="162"/>
      <c r="CQ45" s="162"/>
      <c r="CR45" s="162"/>
      <c r="CS45" s="162"/>
      <c r="CT45" s="162"/>
      <c r="CU45" s="162"/>
      <c r="CV45" s="162"/>
      <c r="CW45" s="162"/>
      <c r="CX45" s="162"/>
      <c r="CY45" s="162"/>
      <c r="CZ45" s="162"/>
      <c r="DA45" s="162"/>
      <c r="DB45" s="162"/>
      <c r="DC45" s="162"/>
      <c r="DD45" s="163"/>
    </row>
    <row r="46" spans="1:108" ht="15" customHeight="1">
      <c r="A46" s="31"/>
      <c r="B46" s="159" t="s">
        <v>66</v>
      </c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59"/>
      <c r="BH46" s="159"/>
      <c r="BI46" s="159"/>
      <c r="BJ46" s="159"/>
      <c r="BK46" s="159"/>
      <c r="BL46" s="159"/>
      <c r="BM46" s="159"/>
      <c r="BN46" s="159"/>
      <c r="BO46" s="159"/>
      <c r="BP46" s="159"/>
      <c r="BQ46" s="159"/>
      <c r="BR46" s="159"/>
      <c r="BS46" s="159"/>
      <c r="BT46" s="160"/>
      <c r="BU46" s="161">
        <v>0</v>
      </c>
      <c r="BV46" s="162"/>
      <c r="BW46" s="162"/>
      <c r="BX46" s="162"/>
      <c r="BY46" s="162"/>
      <c r="BZ46" s="162"/>
      <c r="CA46" s="162"/>
      <c r="CB46" s="162"/>
      <c r="CC46" s="162"/>
      <c r="CD46" s="162"/>
      <c r="CE46" s="162"/>
      <c r="CF46" s="162"/>
      <c r="CG46" s="162"/>
      <c r="CH46" s="162"/>
      <c r="CI46" s="162"/>
      <c r="CJ46" s="162"/>
      <c r="CK46" s="162"/>
      <c r="CL46" s="162"/>
      <c r="CM46" s="162"/>
      <c r="CN46" s="162"/>
      <c r="CO46" s="162"/>
      <c r="CP46" s="162"/>
      <c r="CQ46" s="162"/>
      <c r="CR46" s="162"/>
      <c r="CS46" s="162"/>
      <c r="CT46" s="162"/>
      <c r="CU46" s="162"/>
      <c r="CV46" s="162"/>
      <c r="CW46" s="162"/>
      <c r="CX46" s="162"/>
      <c r="CY46" s="162"/>
      <c r="CZ46" s="162"/>
      <c r="DA46" s="162"/>
      <c r="DB46" s="162"/>
      <c r="DC46" s="162"/>
      <c r="DD46" s="163"/>
    </row>
    <row r="47" spans="1:108" ht="30" customHeight="1">
      <c r="A47" s="31"/>
      <c r="B47" s="159" t="s">
        <v>145</v>
      </c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59"/>
      <c r="BH47" s="159"/>
      <c r="BI47" s="159"/>
      <c r="BJ47" s="159"/>
      <c r="BK47" s="159"/>
      <c r="BL47" s="159"/>
      <c r="BM47" s="159"/>
      <c r="BN47" s="159"/>
      <c r="BO47" s="159"/>
      <c r="BP47" s="159"/>
      <c r="BQ47" s="159"/>
      <c r="BR47" s="159"/>
      <c r="BS47" s="159"/>
      <c r="BT47" s="160"/>
      <c r="BU47" s="161">
        <v>111749.72</v>
      </c>
      <c r="BV47" s="162"/>
      <c r="BW47" s="162"/>
      <c r="BX47" s="162"/>
      <c r="BY47" s="162"/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2"/>
      <c r="CK47" s="162"/>
      <c r="CL47" s="162"/>
      <c r="CM47" s="162"/>
      <c r="CN47" s="162"/>
      <c r="CO47" s="162"/>
      <c r="CP47" s="162"/>
      <c r="CQ47" s="162"/>
      <c r="CR47" s="162"/>
      <c r="CS47" s="162"/>
      <c r="CT47" s="162"/>
      <c r="CU47" s="162"/>
      <c r="CV47" s="162"/>
      <c r="CW47" s="162"/>
      <c r="CX47" s="162"/>
      <c r="CY47" s="162"/>
      <c r="CZ47" s="162"/>
      <c r="DA47" s="162"/>
      <c r="DB47" s="162"/>
      <c r="DC47" s="162"/>
      <c r="DD47" s="163"/>
    </row>
    <row r="48" spans="1:108" ht="15" customHeight="1">
      <c r="A48" s="34"/>
      <c r="B48" s="167" t="s">
        <v>7</v>
      </c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7"/>
      <c r="BQ48" s="167"/>
      <c r="BR48" s="167"/>
      <c r="BS48" s="167"/>
      <c r="BT48" s="168"/>
      <c r="BU48" s="181"/>
      <c r="BV48" s="182"/>
      <c r="BW48" s="182"/>
      <c r="BX48" s="182"/>
      <c r="BY48" s="182"/>
      <c r="BZ48" s="182"/>
      <c r="CA48" s="182"/>
      <c r="CB48" s="182"/>
      <c r="CC48" s="182"/>
      <c r="CD48" s="182"/>
      <c r="CE48" s="182"/>
      <c r="CF48" s="182"/>
      <c r="CG48" s="182"/>
      <c r="CH48" s="182"/>
      <c r="CI48" s="182"/>
      <c r="CJ48" s="182"/>
      <c r="CK48" s="182"/>
      <c r="CL48" s="182"/>
      <c r="CM48" s="182"/>
      <c r="CN48" s="182"/>
      <c r="CO48" s="182"/>
      <c r="CP48" s="182"/>
      <c r="CQ48" s="182"/>
      <c r="CR48" s="182"/>
      <c r="CS48" s="182"/>
      <c r="CT48" s="182"/>
      <c r="CU48" s="182"/>
      <c r="CV48" s="182"/>
      <c r="CW48" s="182"/>
      <c r="CX48" s="182"/>
      <c r="CY48" s="182"/>
      <c r="CZ48" s="182"/>
      <c r="DA48" s="182"/>
      <c r="DB48" s="182"/>
      <c r="DC48" s="182"/>
      <c r="DD48" s="183"/>
    </row>
    <row r="49" spans="1:108" ht="15" customHeight="1" hidden="1">
      <c r="A49" s="31"/>
      <c r="B49" s="159" t="s">
        <v>72</v>
      </c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59"/>
      <c r="BQ49" s="159"/>
      <c r="BR49" s="159"/>
      <c r="BS49" s="159"/>
      <c r="BT49" s="160"/>
      <c r="BU49" s="161"/>
      <c r="BV49" s="162"/>
      <c r="BW49" s="162"/>
      <c r="BX49" s="162"/>
      <c r="BY49" s="162"/>
      <c r="BZ49" s="162"/>
      <c r="CA49" s="162"/>
      <c r="CB49" s="162"/>
      <c r="CC49" s="162"/>
      <c r="CD49" s="162"/>
      <c r="CE49" s="162"/>
      <c r="CF49" s="162"/>
      <c r="CG49" s="162"/>
      <c r="CH49" s="162"/>
      <c r="CI49" s="162"/>
      <c r="CJ49" s="162"/>
      <c r="CK49" s="162"/>
      <c r="CL49" s="162"/>
      <c r="CM49" s="162"/>
      <c r="CN49" s="162"/>
      <c r="CO49" s="162"/>
      <c r="CP49" s="162"/>
      <c r="CQ49" s="162"/>
      <c r="CR49" s="162"/>
      <c r="CS49" s="162"/>
      <c r="CT49" s="162"/>
      <c r="CU49" s="162"/>
      <c r="CV49" s="162"/>
      <c r="CW49" s="162"/>
      <c r="CX49" s="162"/>
      <c r="CY49" s="162"/>
      <c r="CZ49" s="162"/>
      <c r="DA49" s="162"/>
      <c r="DB49" s="162"/>
      <c r="DC49" s="162"/>
      <c r="DD49" s="163"/>
    </row>
    <row r="50" spans="1:108" ht="15" customHeight="1" hidden="1">
      <c r="A50" s="31"/>
      <c r="B50" s="159" t="s">
        <v>34</v>
      </c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60"/>
      <c r="BU50" s="161"/>
      <c r="BV50" s="162"/>
      <c r="BW50" s="162"/>
      <c r="BX50" s="162"/>
      <c r="BY50" s="162"/>
      <c r="BZ50" s="162"/>
      <c r="CA50" s="162"/>
      <c r="CB50" s="162"/>
      <c r="CC50" s="162"/>
      <c r="CD50" s="162"/>
      <c r="CE50" s="162"/>
      <c r="CF50" s="162"/>
      <c r="CG50" s="162"/>
      <c r="CH50" s="162"/>
      <c r="CI50" s="162"/>
      <c r="CJ50" s="162"/>
      <c r="CK50" s="162"/>
      <c r="CL50" s="162"/>
      <c r="CM50" s="162"/>
      <c r="CN50" s="162"/>
      <c r="CO50" s="162"/>
      <c r="CP50" s="162"/>
      <c r="CQ50" s="162"/>
      <c r="CR50" s="162"/>
      <c r="CS50" s="162"/>
      <c r="CT50" s="162"/>
      <c r="CU50" s="162"/>
      <c r="CV50" s="162"/>
      <c r="CW50" s="162"/>
      <c r="CX50" s="162"/>
      <c r="CY50" s="162"/>
      <c r="CZ50" s="162"/>
      <c r="DA50" s="162"/>
      <c r="DB50" s="162"/>
      <c r="DC50" s="162"/>
      <c r="DD50" s="163"/>
    </row>
    <row r="51" spans="1:108" ht="15" customHeight="1" hidden="1">
      <c r="A51" s="31"/>
      <c r="B51" s="159" t="s">
        <v>35</v>
      </c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159"/>
      <c r="BK51" s="159"/>
      <c r="BL51" s="159"/>
      <c r="BM51" s="159"/>
      <c r="BN51" s="159"/>
      <c r="BO51" s="159"/>
      <c r="BP51" s="159"/>
      <c r="BQ51" s="159"/>
      <c r="BR51" s="159"/>
      <c r="BS51" s="159"/>
      <c r="BT51" s="160"/>
      <c r="BU51" s="161"/>
      <c r="BV51" s="162"/>
      <c r="BW51" s="162"/>
      <c r="BX51" s="162"/>
      <c r="BY51" s="162"/>
      <c r="BZ51" s="162"/>
      <c r="CA51" s="162"/>
      <c r="CB51" s="162"/>
      <c r="CC51" s="162"/>
      <c r="CD51" s="162"/>
      <c r="CE51" s="162"/>
      <c r="CF51" s="162"/>
      <c r="CG51" s="162"/>
      <c r="CH51" s="162"/>
      <c r="CI51" s="162"/>
      <c r="CJ51" s="162"/>
      <c r="CK51" s="162"/>
      <c r="CL51" s="162"/>
      <c r="CM51" s="162"/>
      <c r="CN51" s="162"/>
      <c r="CO51" s="162"/>
      <c r="CP51" s="162"/>
      <c r="CQ51" s="162"/>
      <c r="CR51" s="162"/>
      <c r="CS51" s="162"/>
      <c r="CT51" s="162"/>
      <c r="CU51" s="162"/>
      <c r="CV51" s="162"/>
      <c r="CW51" s="162"/>
      <c r="CX51" s="162"/>
      <c r="CY51" s="162"/>
      <c r="CZ51" s="162"/>
      <c r="DA51" s="162"/>
      <c r="DB51" s="162"/>
      <c r="DC51" s="162"/>
      <c r="DD51" s="163"/>
    </row>
    <row r="52" spans="1:108" ht="15" customHeight="1">
      <c r="A52" s="31"/>
      <c r="B52" s="159" t="s">
        <v>36</v>
      </c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159"/>
      <c r="BH52" s="159"/>
      <c r="BI52" s="159"/>
      <c r="BJ52" s="159"/>
      <c r="BK52" s="159"/>
      <c r="BL52" s="159"/>
      <c r="BM52" s="159"/>
      <c r="BN52" s="159"/>
      <c r="BO52" s="159"/>
      <c r="BP52" s="159"/>
      <c r="BQ52" s="159"/>
      <c r="BR52" s="159"/>
      <c r="BS52" s="159"/>
      <c r="BT52" s="160"/>
      <c r="BU52" s="161">
        <v>40000</v>
      </c>
      <c r="BV52" s="162"/>
      <c r="BW52" s="162"/>
      <c r="BX52" s="162"/>
      <c r="BY52" s="162"/>
      <c r="BZ52" s="162"/>
      <c r="CA52" s="162"/>
      <c r="CB52" s="162"/>
      <c r="CC52" s="162"/>
      <c r="CD52" s="162"/>
      <c r="CE52" s="162"/>
      <c r="CF52" s="162"/>
      <c r="CG52" s="162"/>
      <c r="CH52" s="162"/>
      <c r="CI52" s="162"/>
      <c r="CJ52" s="162"/>
      <c r="CK52" s="162"/>
      <c r="CL52" s="162"/>
      <c r="CM52" s="162"/>
      <c r="CN52" s="162"/>
      <c r="CO52" s="162"/>
      <c r="CP52" s="162"/>
      <c r="CQ52" s="162"/>
      <c r="CR52" s="162"/>
      <c r="CS52" s="162"/>
      <c r="CT52" s="162"/>
      <c r="CU52" s="162"/>
      <c r="CV52" s="162"/>
      <c r="CW52" s="162"/>
      <c r="CX52" s="162"/>
      <c r="CY52" s="162"/>
      <c r="CZ52" s="162"/>
      <c r="DA52" s="162"/>
      <c r="DB52" s="162"/>
      <c r="DC52" s="162"/>
      <c r="DD52" s="163"/>
    </row>
    <row r="53" spans="1:108" ht="15" customHeight="1" hidden="1">
      <c r="A53" s="31"/>
      <c r="B53" s="159" t="s">
        <v>37</v>
      </c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60"/>
      <c r="BU53" s="164"/>
      <c r="BV53" s="165"/>
      <c r="BW53" s="165"/>
      <c r="BX53" s="165"/>
      <c r="BY53" s="165"/>
      <c r="BZ53" s="165"/>
      <c r="CA53" s="165"/>
      <c r="CB53" s="165"/>
      <c r="CC53" s="165"/>
      <c r="CD53" s="165"/>
      <c r="CE53" s="165"/>
      <c r="CF53" s="165"/>
      <c r="CG53" s="165"/>
      <c r="CH53" s="165"/>
      <c r="CI53" s="165"/>
      <c r="CJ53" s="165"/>
      <c r="CK53" s="165"/>
      <c r="CL53" s="165"/>
      <c r="CM53" s="165"/>
      <c r="CN53" s="165"/>
      <c r="CO53" s="165"/>
      <c r="CP53" s="165"/>
      <c r="CQ53" s="165"/>
      <c r="CR53" s="165"/>
      <c r="CS53" s="165"/>
      <c r="CT53" s="165"/>
      <c r="CU53" s="165"/>
      <c r="CV53" s="165"/>
      <c r="CW53" s="165"/>
      <c r="CX53" s="165"/>
      <c r="CY53" s="165"/>
      <c r="CZ53" s="165"/>
      <c r="DA53" s="165"/>
      <c r="DB53" s="165"/>
      <c r="DC53" s="165"/>
      <c r="DD53" s="166"/>
    </row>
    <row r="54" spans="1:108" ht="15" customHeight="1" hidden="1">
      <c r="A54" s="31"/>
      <c r="B54" s="159" t="s">
        <v>38</v>
      </c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60"/>
      <c r="BU54" s="164"/>
      <c r="BV54" s="165"/>
      <c r="BW54" s="165"/>
      <c r="BX54" s="165"/>
      <c r="BY54" s="165"/>
      <c r="BZ54" s="165"/>
      <c r="CA54" s="165"/>
      <c r="CB54" s="165"/>
      <c r="CC54" s="165"/>
      <c r="CD54" s="165"/>
      <c r="CE54" s="165"/>
      <c r="CF54" s="165"/>
      <c r="CG54" s="165"/>
      <c r="CH54" s="165"/>
      <c r="CI54" s="165"/>
      <c r="CJ54" s="165"/>
      <c r="CK54" s="165"/>
      <c r="CL54" s="165"/>
      <c r="CM54" s="165"/>
      <c r="CN54" s="165"/>
      <c r="CO54" s="165"/>
      <c r="CP54" s="165"/>
      <c r="CQ54" s="165"/>
      <c r="CR54" s="165"/>
      <c r="CS54" s="165"/>
      <c r="CT54" s="165"/>
      <c r="CU54" s="165"/>
      <c r="CV54" s="165"/>
      <c r="CW54" s="165"/>
      <c r="CX54" s="165"/>
      <c r="CY54" s="165"/>
      <c r="CZ54" s="165"/>
      <c r="DA54" s="165"/>
      <c r="DB54" s="165"/>
      <c r="DC54" s="165"/>
      <c r="DD54" s="166"/>
    </row>
    <row r="55" spans="1:108" ht="15" customHeight="1" hidden="1">
      <c r="A55" s="31"/>
      <c r="B55" s="159" t="s">
        <v>39</v>
      </c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60"/>
      <c r="BU55" s="164"/>
      <c r="BV55" s="165"/>
      <c r="BW55" s="165"/>
      <c r="BX55" s="165"/>
      <c r="BY55" s="165"/>
      <c r="BZ55" s="165"/>
      <c r="CA55" s="165"/>
      <c r="CB55" s="165"/>
      <c r="CC55" s="165"/>
      <c r="CD55" s="165"/>
      <c r="CE55" s="165"/>
      <c r="CF55" s="165"/>
      <c r="CG55" s="165"/>
      <c r="CH55" s="165"/>
      <c r="CI55" s="165"/>
      <c r="CJ55" s="165"/>
      <c r="CK55" s="165"/>
      <c r="CL55" s="165"/>
      <c r="CM55" s="165"/>
      <c r="CN55" s="165"/>
      <c r="CO55" s="165"/>
      <c r="CP55" s="165"/>
      <c r="CQ55" s="165"/>
      <c r="CR55" s="165"/>
      <c r="CS55" s="165"/>
      <c r="CT55" s="165"/>
      <c r="CU55" s="165"/>
      <c r="CV55" s="165"/>
      <c r="CW55" s="165"/>
      <c r="CX55" s="165"/>
      <c r="CY55" s="165"/>
      <c r="CZ55" s="165"/>
      <c r="DA55" s="165"/>
      <c r="DB55" s="165"/>
      <c r="DC55" s="165"/>
      <c r="DD55" s="166"/>
    </row>
    <row r="56" spans="1:108" ht="15" customHeight="1" hidden="1">
      <c r="A56" s="31"/>
      <c r="B56" s="159" t="s">
        <v>67</v>
      </c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60"/>
      <c r="BU56" s="164"/>
      <c r="BV56" s="165"/>
      <c r="BW56" s="165"/>
      <c r="BX56" s="165"/>
      <c r="BY56" s="165"/>
      <c r="BZ56" s="165"/>
      <c r="CA56" s="165"/>
      <c r="CB56" s="165"/>
      <c r="CC56" s="165"/>
      <c r="CD56" s="165"/>
      <c r="CE56" s="165"/>
      <c r="CF56" s="165"/>
      <c r="CG56" s="165"/>
      <c r="CH56" s="165"/>
      <c r="CI56" s="165"/>
      <c r="CJ56" s="165"/>
      <c r="CK56" s="165"/>
      <c r="CL56" s="165"/>
      <c r="CM56" s="165"/>
      <c r="CN56" s="165"/>
      <c r="CO56" s="165"/>
      <c r="CP56" s="165"/>
      <c r="CQ56" s="165"/>
      <c r="CR56" s="165"/>
      <c r="CS56" s="165"/>
      <c r="CT56" s="165"/>
      <c r="CU56" s="165"/>
      <c r="CV56" s="165"/>
      <c r="CW56" s="165"/>
      <c r="CX56" s="165"/>
      <c r="CY56" s="165"/>
      <c r="CZ56" s="165"/>
      <c r="DA56" s="165"/>
      <c r="DB56" s="165"/>
      <c r="DC56" s="165"/>
      <c r="DD56" s="166"/>
    </row>
    <row r="57" spans="1:108" ht="15" customHeight="1" hidden="1">
      <c r="A57" s="31"/>
      <c r="B57" s="159" t="s">
        <v>86</v>
      </c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60"/>
      <c r="BU57" s="164"/>
      <c r="BV57" s="165"/>
      <c r="BW57" s="165"/>
      <c r="BX57" s="165"/>
      <c r="BY57" s="165"/>
      <c r="BZ57" s="165"/>
      <c r="CA57" s="165"/>
      <c r="CB57" s="165"/>
      <c r="CC57" s="165"/>
      <c r="CD57" s="165"/>
      <c r="CE57" s="165"/>
      <c r="CF57" s="165"/>
      <c r="CG57" s="165"/>
      <c r="CH57" s="165"/>
      <c r="CI57" s="165"/>
      <c r="CJ57" s="165"/>
      <c r="CK57" s="165"/>
      <c r="CL57" s="165"/>
      <c r="CM57" s="165"/>
      <c r="CN57" s="165"/>
      <c r="CO57" s="165"/>
      <c r="CP57" s="165"/>
      <c r="CQ57" s="165"/>
      <c r="CR57" s="165"/>
      <c r="CS57" s="165"/>
      <c r="CT57" s="165"/>
      <c r="CU57" s="165"/>
      <c r="CV57" s="165"/>
      <c r="CW57" s="165"/>
      <c r="CX57" s="165"/>
      <c r="CY57" s="165"/>
      <c r="CZ57" s="165"/>
      <c r="DA57" s="165"/>
      <c r="DB57" s="165"/>
      <c r="DC57" s="165"/>
      <c r="DD57" s="166"/>
    </row>
    <row r="58" spans="1:108" ht="15" customHeight="1" hidden="1">
      <c r="A58" s="31"/>
      <c r="B58" s="159" t="s">
        <v>68</v>
      </c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60"/>
      <c r="BU58" s="164"/>
      <c r="BV58" s="165"/>
      <c r="BW58" s="165"/>
      <c r="BX58" s="165"/>
      <c r="BY58" s="165"/>
      <c r="BZ58" s="165"/>
      <c r="CA58" s="165"/>
      <c r="CB58" s="165"/>
      <c r="CC58" s="165"/>
      <c r="CD58" s="165"/>
      <c r="CE58" s="165"/>
      <c r="CF58" s="165"/>
      <c r="CG58" s="165"/>
      <c r="CH58" s="165"/>
      <c r="CI58" s="165"/>
      <c r="CJ58" s="165"/>
      <c r="CK58" s="165"/>
      <c r="CL58" s="165"/>
      <c r="CM58" s="165"/>
      <c r="CN58" s="165"/>
      <c r="CO58" s="165"/>
      <c r="CP58" s="165"/>
      <c r="CQ58" s="165"/>
      <c r="CR58" s="165"/>
      <c r="CS58" s="165"/>
      <c r="CT58" s="165"/>
      <c r="CU58" s="165"/>
      <c r="CV58" s="165"/>
      <c r="CW58" s="165"/>
      <c r="CX58" s="165"/>
      <c r="CY58" s="165"/>
      <c r="CZ58" s="165"/>
      <c r="DA58" s="165"/>
      <c r="DB58" s="165"/>
      <c r="DC58" s="165"/>
      <c r="DD58" s="166"/>
    </row>
    <row r="59" spans="1:108" ht="15" customHeight="1" hidden="1">
      <c r="A59" s="31"/>
      <c r="B59" s="159" t="s">
        <v>69</v>
      </c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60"/>
      <c r="BU59" s="164"/>
      <c r="BV59" s="165"/>
      <c r="BW59" s="165"/>
      <c r="BX59" s="165"/>
      <c r="BY59" s="165"/>
      <c r="BZ59" s="165"/>
      <c r="CA59" s="165"/>
      <c r="CB59" s="165"/>
      <c r="CC59" s="165"/>
      <c r="CD59" s="165"/>
      <c r="CE59" s="165"/>
      <c r="CF59" s="165"/>
      <c r="CG59" s="165"/>
      <c r="CH59" s="165"/>
      <c r="CI59" s="165"/>
      <c r="CJ59" s="165"/>
      <c r="CK59" s="165"/>
      <c r="CL59" s="165"/>
      <c r="CM59" s="165"/>
      <c r="CN59" s="165"/>
      <c r="CO59" s="165"/>
      <c r="CP59" s="165"/>
      <c r="CQ59" s="165"/>
      <c r="CR59" s="165"/>
      <c r="CS59" s="165"/>
      <c r="CT59" s="165"/>
      <c r="CU59" s="165"/>
      <c r="CV59" s="165"/>
      <c r="CW59" s="165"/>
      <c r="CX59" s="165"/>
      <c r="CY59" s="165"/>
      <c r="CZ59" s="165"/>
      <c r="DA59" s="165"/>
      <c r="DB59" s="165"/>
      <c r="DC59" s="165"/>
      <c r="DD59" s="166"/>
    </row>
    <row r="60" spans="1:108" ht="15" customHeight="1" hidden="1">
      <c r="A60" s="31"/>
      <c r="B60" s="159" t="s">
        <v>70</v>
      </c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60"/>
      <c r="BU60" s="164"/>
      <c r="BV60" s="165"/>
      <c r="BW60" s="165"/>
      <c r="BX60" s="165"/>
      <c r="BY60" s="165"/>
      <c r="BZ60" s="165"/>
      <c r="CA60" s="165"/>
      <c r="CB60" s="165"/>
      <c r="CC60" s="165"/>
      <c r="CD60" s="165"/>
      <c r="CE60" s="165"/>
      <c r="CF60" s="165"/>
      <c r="CG60" s="165"/>
      <c r="CH60" s="165"/>
      <c r="CI60" s="165"/>
      <c r="CJ60" s="165"/>
      <c r="CK60" s="165"/>
      <c r="CL60" s="165"/>
      <c r="CM60" s="165"/>
      <c r="CN60" s="165"/>
      <c r="CO60" s="165"/>
      <c r="CP60" s="165"/>
      <c r="CQ60" s="165"/>
      <c r="CR60" s="165"/>
      <c r="CS60" s="165"/>
      <c r="CT60" s="165"/>
      <c r="CU60" s="165"/>
      <c r="CV60" s="165"/>
      <c r="CW60" s="165"/>
      <c r="CX60" s="165"/>
      <c r="CY60" s="165"/>
      <c r="CZ60" s="165"/>
      <c r="DA60" s="165"/>
      <c r="DB60" s="165"/>
      <c r="DC60" s="165"/>
      <c r="DD60" s="166"/>
    </row>
    <row r="61" spans="1:108" ht="15" customHeight="1" hidden="1">
      <c r="A61" s="31"/>
      <c r="B61" s="159" t="s">
        <v>71</v>
      </c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60"/>
      <c r="BU61" s="164"/>
      <c r="BV61" s="165"/>
      <c r="BW61" s="165"/>
      <c r="BX61" s="165"/>
      <c r="BY61" s="165"/>
      <c r="BZ61" s="165"/>
      <c r="CA61" s="165"/>
      <c r="CB61" s="165"/>
      <c r="CC61" s="165"/>
      <c r="CD61" s="165"/>
      <c r="CE61" s="165"/>
      <c r="CF61" s="165"/>
      <c r="CG61" s="165"/>
      <c r="CH61" s="165"/>
      <c r="CI61" s="165"/>
      <c r="CJ61" s="165"/>
      <c r="CK61" s="165"/>
      <c r="CL61" s="165"/>
      <c r="CM61" s="165"/>
      <c r="CN61" s="165"/>
      <c r="CO61" s="165"/>
      <c r="CP61" s="165"/>
      <c r="CQ61" s="165"/>
      <c r="CR61" s="165"/>
      <c r="CS61" s="165"/>
      <c r="CT61" s="165"/>
      <c r="CU61" s="165"/>
      <c r="CV61" s="165"/>
      <c r="CW61" s="165"/>
      <c r="CX61" s="165"/>
      <c r="CY61" s="165"/>
      <c r="CZ61" s="165"/>
      <c r="DA61" s="165"/>
      <c r="DB61" s="165"/>
      <c r="DC61" s="165"/>
      <c r="DD61" s="166"/>
    </row>
    <row r="62" spans="1:108" ht="45" customHeight="1" hidden="1">
      <c r="A62" s="31"/>
      <c r="B62" s="159" t="s">
        <v>107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60"/>
      <c r="BU62" s="169">
        <f>BU63</f>
        <v>0</v>
      </c>
      <c r="BV62" s="170"/>
      <c r="BW62" s="170"/>
      <c r="BX62" s="170"/>
      <c r="BY62" s="170"/>
      <c r="BZ62" s="170"/>
      <c r="CA62" s="170"/>
      <c r="CB62" s="170"/>
      <c r="CC62" s="170"/>
      <c r="CD62" s="170"/>
      <c r="CE62" s="170"/>
      <c r="CF62" s="170"/>
      <c r="CG62" s="170"/>
      <c r="CH62" s="170"/>
      <c r="CI62" s="170"/>
      <c r="CJ62" s="170"/>
      <c r="CK62" s="170"/>
      <c r="CL62" s="170"/>
      <c r="CM62" s="170"/>
      <c r="CN62" s="170"/>
      <c r="CO62" s="170"/>
      <c r="CP62" s="170"/>
      <c r="CQ62" s="170"/>
      <c r="CR62" s="170"/>
      <c r="CS62" s="170"/>
      <c r="CT62" s="170"/>
      <c r="CU62" s="170"/>
      <c r="CV62" s="170"/>
      <c r="CW62" s="170"/>
      <c r="CX62" s="170"/>
      <c r="CY62" s="170"/>
      <c r="CZ62" s="170"/>
      <c r="DA62" s="170"/>
      <c r="DB62" s="170"/>
      <c r="DC62" s="170"/>
      <c r="DD62" s="171"/>
    </row>
    <row r="63" spans="1:108" ht="15" customHeight="1" hidden="1">
      <c r="A63" s="36"/>
      <c r="B63" s="167" t="s">
        <v>7</v>
      </c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7"/>
      <c r="BQ63" s="167"/>
      <c r="BR63" s="167"/>
      <c r="BS63" s="167"/>
      <c r="BT63" s="168"/>
      <c r="BU63" s="164">
        <f>BU64+BU65+BU66+BU67+BU68+BU69+BU70+BU71+BU72+BU73+BU74+BU75+BU76</f>
        <v>0</v>
      </c>
      <c r="BV63" s="165"/>
      <c r="BW63" s="165"/>
      <c r="BX63" s="165"/>
      <c r="BY63" s="165"/>
      <c r="BZ63" s="165"/>
      <c r="CA63" s="165"/>
      <c r="CB63" s="165"/>
      <c r="CC63" s="165"/>
      <c r="CD63" s="165"/>
      <c r="CE63" s="165"/>
      <c r="CF63" s="165"/>
      <c r="CG63" s="165"/>
      <c r="CH63" s="165"/>
      <c r="CI63" s="165"/>
      <c r="CJ63" s="165"/>
      <c r="CK63" s="165"/>
      <c r="CL63" s="165"/>
      <c r="CM63" s="165"/>
      <c r="CN63" s="165"/>
      <c r="CO63" s="165"/>
      <c r="CP63" s="165"/>
      <c r="CQ63" s="165"/>
      <c r="CR63" s="165"/>
      <c r="CS63" s="165"/>
      <c r="CT63" s="165"/>
      <c r="CU63" s="165"/>
      <c r="CV63" s="165"/>
      <c r="CW63" s="165"/>
      <c r="CX63" s="165"/>
      <c r="CY63" s="165"/>
      <c r="CZ63" s="165"/>
      <c r="DA63" s="165"/>
      <c r="DB63" s="165"/>
      <c r="DC63" s="165"/>
      <c r="DD63" s="166"/>
    </row>
    <row r="64" spans="1:108" ht="15" customHeight="1" hidden="1">
      <c r="A64" s="31"/>
      <c r="B64" s="159" t="s">
        <v>73</v>
      </c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60"/>
      <c r="BU64" s="164"/>
      <c r="BV64" s="165"/>
      <c r="BW64" s="165"/>
      <c r="BX64" s="165"/>
      <c r="BY64" s="165"/>
      <c r="BZ64" s="165"/>
      <c r="CA64" s="165"/>
      <c r="CB64" s="165"/>
      <c r="CC64" s="165"/>
      <c r="CD64" s="165"/>
      <c r="CE64" s="165"/>
      <c r="CF64" s="165"/>
      <c r="CG64" s="165"/>
      <c r="CH64" s="165"/>
      <c r="CI64" s="165"/>
      <c r="CJ64" s="165"/>
      <c r="CK64" s="165"/>
      <c r="CL64" s="165"/>
      <c r="CM64" s="165"/>
      <c r="CN64" s="165"/>
      <c r="CO64" s="165"/>
      <c r="CP64" s="165"/>
      <c r="CQ64" s="165"/>
      <c r="CR64" s="165"/>
      <c r="CS64" s="165"/>
      <c r="CT64" s="165"/>
      <c r="CU64" s="165"/>
      <c r="CV64" s="165"/>
      <c r="CW64" s="165"/>
      <c r="CX64" s="165"/>
      <c r="CY64" s="165"/>
      <c r="CZ64" s="165"/>
      <c r="DA64" s="165"/>
      <c r="DB64" s="165"/>
      <c r="DC64" s="165"/>
      <c r="DD64" s="166"/>
    </row>
    <row r="65" spans="1:108" ht="15" customHeight="1" hidden="1">
      <c r="A65" s="31"/>
      <c r="B65" s="159" t="s">
        <v>40</v>
      </c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60"/>
      <c r="BU65" s="164"/>
      <c r="BV65" s="165"/>
      <c r="BW65" s="165"/>
      <c r="BX65" s="165"/>
      <c r="BY65" s="165"/>
      <c r="BZ65" s="165"/>
      <c r="CA65" s="165"/>
      <c r="CB65" s="165"/>
      <c r="CC65" s="165"/>
      <c r="CD65" s="165"/>
      <c r="CE65" s="165"/>
      <c r="CF65" s="165"/>
      <c r="CG65" s="165"/>
      <c r="CH65" s="165"/>
      <c r="CI65" s="165"/>
      <c r="CJ65" s="165"/>
      <c r="CK65" s="165"/>
      <c r="CL65" s="165"/>
      <c r="CM65" s="165"/>
      <c r="CN65" s="165"/>
      <c r="CO65" s="165"/>
      <c r="CP65" s="165"/>
      <c r="CQ65" s="165"/>
      <c r="CR65" s="165"/>
      <c r="CS65" s="165"/>
      <c r="CT65" s="165"/>
      <c r="CU65" s="165"/>
      <c r="CV65" s="165"/>
      <c r="CW65" s="165"/>
      <c r="CX65" s="165"/>
      <c r="CY65" s="165"/>
      <c r="CZ65" s="165"/>
      <c r="DA65" s="165"/>
      <c r="DB65" s="165"/>
      <c r="DC65" s="165"/>
      <c r="DD65" s="166"/>
    </row>
    <row r="66" spans="1:108" ht="15" customHeight="1" hidden="1">
      <c r="A66" s="31"/>
      <c r="B66" s="159" t="s">
        <v>41</v>
      </c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60"/>
      <c r="BU66" s="164"/>
      <c r="BV66" s="165"/>
      <c r="BW66" s="165"/>
      <c r="BX66" s="165"/>
      <c r="BY66" s="165"/>
      <c r="BZ66" s="165"/>
      <c r="CA66" s="165"/>
      <c r="CB66" s="165"/>
      <c r="CC66" s="165"/>
      <c r="CD66" s="165"/>
      <c r="CE66" s="165"/>
      <c r="CF66" s="165"/>
      <c r="CG66" s="165"/>
      <c r="CH66" s="165"/>
      <c r="CI66" s="165"/>
      <c r="CJ66" s="165"/>
      <c r="CK66" s="165"/>
      <c r="CL66" s="165"/>
      <c r="CM66" s="165"/>
      <c r="CN66" s="165"/>
      <c r="CO66" s="165"/>
      <c r="CP66" s="165"/>
      <c r="CQ66" s="165"/>
      <c r="CR66" s="165"/>
      <c r="CS66" s="165"/>
      <c r="CT66" s="165"/>
      <c r="CU66" s="165"/>
      <c r="CV66" s="165"/>
      <c r="CW66" s="165"/>
      <c r="CX66" s="165"/>
      <c r="CY66" s="165"/>
      <c r="CZ66" s="165"/>
      <c r="DA66" s="165"/>
      <c r="DB66" s="165"/>
      <c r="DC66" s="165"/>
      <c r="DD66" s="166"/>
    </row>
    <row r="67" spans="1:108" ht="15" customHeight="1" hidden="1">
      <c r="A67" s="31"/>
      <c r="B67" s="159" t="s">
        <v>42</v>
      </c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60"/>
      <c r="BU67" s="164"/>
      <c r="BV67" s="165"/>
      <c r="BW67" s="165"/>
      <c r="BX67" s="165"/>
      <c r="BY67" s="165"/>
      <c r="BZ67" s="165"/>
      <c r="CA67" s="165"/>
      <c r="CB67" s="165"/>
      <c r="CC67" s="165"/>
      <c r="CD67" s="165"/>
      <c r="CE67" s="165"/>
      <c r="CF67" s="165"/>
      <c r="CG67" s="165"/>
      <c r="CH67" s="165"/>
      <c r="CI67" s="165"/>
      <c r="CJ67" s="165"/>
      <c r="CK67" s="165"/>
      <c r="CL67" s="165"/>
      <c r="CM67" s="165"/>
      <c r="CN67" s="165"/>
      <c r="CO67" s="165"/>
      <c r="CP67" s="165"/>
      <c r="CQ67" s="165"/>
      <c r="CR67" s="165"/>
      <c r="CS67" s="165"/>
      <c r="CT67" s="165"/>
      <c r="CU67" s="165"/>
      <c r="CV67" s="165"/>
      <c r="CW67" s="165"/>
      <c r="CX67" s="165"/>
      <c r="CY67" s="165"/>
      <c r="CZ67" s="165"/>
      <c r="DA67" s="165"/>
      <c r="DB67" s="165"/>
      <c r="DC67" s="165"/>
      <c r="DD67" s="166"/>
    </row>
    <row r="68" spans="1:108" ht="15" customHeight="1" hidden="1">
      <c r="A68" s="31"/>
      <c r="B68" s="159" t="s">
        <v>43</v>
      </c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59"/>
      <c r="AR68" s="159"/>
      <c r="AS68" s="159"/>
      <c r="AT68" s="159"/>
      <c r="AU68" s="159"/>
      <c r="AV68" s="159"/>
      <c r="AW68" s="159"/>
      <c r="AX68" s="159"/>
      <c r="AY68" s="159"/>
      <c r="AZ68" s="159"/>
      <c r="BA68" s="159"/>
      <c r="BB68" s="159"/>
      <c r="BC68" s="159"/>
      <c r="BD68" s="159"/>
      <c r="BE68" s="159"/>
      <c r="BF68" s="159"/>
      <c r="BG68" s="159"/>
      <c r="BH68" s="159"/>
      <c r="BI68" s="159"/>
      <c r="BJ68" s="159"/>
      <c r="BK68" s="159"/>
      <c r="BL68" s="159"/>
      <c r="BM68" s="159"/>
      <c r="BN68" s="159"/>
      <c r="BO68" s="159"/>
      <c r="BP68" s="159"/>
      <c r="BQ68" s="159"/>
      <c r="BR68" s="159"/>
      <c r="BS68" s="159"/>
      <c r="BT68" s="160"/>
      <c r="BU68" s="164"/>
      <c r="BV68" s="165"/>
      <c r="BW68" s="165"/>
      <c r="BX68" s="165"/>
      <c r="BY68" s="165"/>
      <c r="BZ68" s="165"/>
      <c r="CA68" s="165"/>
      <c r="CB68" s="165"/>
      <c r="CC68" s="165"/>
      <c r="CD68" s="165"/>
      <c r="CE68" s="165"/>
      <c r="CF68" s="165"/>
      <c r="CG68" s="165"/>
      <c r="CH68" s="165"/>
      <c r="CI68" s="165"/>
      <c r="CJ68" s="165"/>
      <c r="CK68" s="165"/>
      <c r="CL68" s="165"/>
      <c r="CM68" s="165"/>
      <c r="CN68" s="165"/>
      <c r="CO68" s="165"/>
      <c r="CP68" s="165"/>
      <c r="CQ68" s="165"/>
      <c r="CR68" s="165"/>
      <c r="CS68" s="165"/>
      <c r="CT68" s="165"/>
      <c r="CU68" s="165"/>
      <c r="CV68" s="165"/>
      <c r="CW68" s="165"/>
      <c r="CX68" s="165"/>
      <c r="CY68" s="165"/>
      <c r="CZ68" s="165"/>
      <c r="DA68" s="165"/>
      <c r="DB68" s="165"/>
      <c r="DC68" s="165"/>
      <c r="DD68" s="166"/>
    </row>
    <row r="69" spans="1:108" ht="15" customHeight="1" hidden="1">
      <c r="A69" s="31"/>
      <c r="B69" s="159" t="s">
        <v>44</v>
      </c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59"/>
      <c r="BG69" s="159"/>
      <c r="BH69" s="159"/>
      <c r="BI69" s="159"/>
      <c r="BJ69" s="159"/>
      <c r="BK69" s="159"/>
      <c r="BL69" s="159"/>
      <c r="BM69" s="159"/>
      <c r="BN69" s="159"/>
      <c r="BO69" s="159"/>
      <c r="BP69" s="159"/>
      <c r="BQ69" s="159"/>
      <c r="BR69" s="159"/>
      <c r="BS69" s="159"/>
      <c r="BT69" s="160"/>
      <c r="BU69" s="164"/>
      <c r="BV69" s="165"/>
      <c r="BW69" s="165"/>
      <c r="BX69" s="165"/>
      <c r="BY69" s="165"/>
      <c r="BZ69" s="165"/>
      <c r="CA69" s="165"/>
      <c r="CB69" s="165"/>
      <c r="CC69" s="165"/>
      <c r="CD69" s="165"/>
      <c r="CE69" s="165"/>
      <c r="CF69" s="165"/>
      <c r="CG69" s="165"/>
      <c r="CH69" s="165"/>
      <c r="CI69" s="165"/>
      <c r="CJ69" s="165"/>
      <c r="CK69" s="165"/>
      <c r="CL69" s="165"/>
      <c r="CM69" s="165"/>
      <c r="CN69" s="165"/>
      <c r="CO69" s="165"/>
      <c r="CP69" s="165"/>
      <c r="CQ69" s="165"/>
      <c r="CR69" s="165"/>
      <c r="CS69" s="165"/>
      <c r="CT69" s="165"/>
      <c r="CU69" s="165"/>
      <c r="CV69" s="165"/>
      <c r="CW69" s="165"/>
      <c r="CX69" s="165"/>
      <c r="CY69" s="165"/>
      <c r="CZ69" s="165"/>
      <c r="DA69" s="165"/>
      <c r="DB69" s="165"/>
      <c r="DC69" s="165"/>
      <c r="DD69" s="166"/>
    </row>
    <row r="70" spans="1:108" ht="15" customHeight="1" hidden="1">
      <c r="A70" s="31"/>
      <c r="B70" s="159" t="s">
        <v>45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59"/>
      <c r="AN70" s="159"/>
      <c r="AO70" s="159"/>
      <c r="AP70" s="159"/>
      <c r="AQ70" s="159"/>
      <c r="AR70" s="159"/>
      <c r="AS70" s="159"/>
      <c r="AT70" s="159"/>
      <c r="AU70" s="159"/>
      <c r="AV70" s="159"/>
      <c r="AW70" s="159"/>
      <c r="AX70" s="159"/>
      <c r="AY70" s="159"/>
      <c r="AZ70" s="159"/>
      <c r="BA70" s="159"/>
      <c r="BB70" s="159"/>
      <c r="BC70" s="159"/>
      <c r="BD70" s="159"/>
      <c r="BE70" s="159"/>
      <c r="BF70" s="159"/>
      <c r="BG70" s="159"/>
      <c r="BH70" s="159"/>
      <c r="BI70" s="159"/>
      <c r="BJ70" s="159"/>
      <c r="BK70" s="159"/>
      <c r="BL70" s="159"/>
      <c r="BM70" s="159"/>
      <c r="BN70" s="159"/>
      <c r="BO70" s="159"/>
      <c r="BP70" s="159"/>
      <c r="BQ70" s="159"/>
      <c r="BR70" s="159"/>
      <c r="BS70" s="159"/>
      <c r="BT70" s="160"/>
      <c r="BU70" s="164"/>
      <c r="BV70" s="165"/>
      <c r="BW70" s="165"/>
      <c r="BX70" s="165"/>
      <c r="BY70" s="165"/>
      <c r="BZ70" s="165"/>
      <c r="CA70" s="165"/>
      <c r="CB70" s="165"/>
      <c r="CC70" s="165"/>
      <c r="CD70" s="165"/>
      <c r="CE70" s="165"/>
      <c r="CF70" s="165"/>
      <c r="CG70" s="165"/>
      <c r="CH70" s="165"/>
      <c r="CI70" s="165"/>
      <c r="CJ70" s="165"/>
      <c r="CK70" s="165"/>
      <c r="CL70" s="165"/>
      <c r="CM70" s="165"/>
      <c r="CN70" s="165"/>
      <c r="CO70" s="165"/>
      <c r="CP70" s="165"/>
      <c r="CQ70" s="165"/>
      <c r="CR70" s="165"/>
      <c r="CS70" s="165"/>
      <c r="CT70" s="165"/>
      <c r="CU70" s="165"/>
      <c r="CV70" s="165"/>
      <c r="CW70" s="165"/>
      <c r="CX70" s="165"/>
      <c r="CY70" s="165"/>
      <c r="CZ70" s="165"/>
      <c r="DA70" s="165"/>
      <c r="DB70" s="165"/>
      <c r="DC70" s="165"/>
      <c r="DD70" s="166"/>
    </row>
    <row r="71" spans="1:108" ht="15" customHeight="1" hidden="1">
      <c r="A71" s="31"/>
      <c r="B71" s="159" t="s">
        <v>74</v>
      </c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59"/>
      <c r="AK71" s="159"/>
      <c r="AL71" s="159"/>
      <c r="AM71" s="159"/>
      <c r="AN71" s="159"/>
      <c r="AO71" s="159"/>
      <c r="AP71" s="159"/>
      <c r="AQ71" s="159"/>
      <c r="AR71" s="159"/>
      <c r="AS71" s="159"/>
      <c r="AT71" s="159"/>
      <c r="AU71" s="159"/>
      <c r="AV71" s="159"/>
      <c r="AW71" s="159"/>
      <c r="AX71" s="159"/>
      <c r="AY71" s="159"/>
      <c r="AZ71" s="159"/>
      <c r="BA71" s="159"/>
      <c r="BB71" s="159"/>
      <c r="BC71" s="159"/>
      <c r="BD71" s="159"/>
      <c r="BE71" s="159"/>
      <c r="BF71" s="159"/>
      <c r="BG71" s="159"/>
      <c r="BH71" s="159"/>
      <c r="BI71" s="159"/>
      <c r="BJ71" s="159"/>
      <c r="BK71" s="159"/>
      <c r="BL71" s="159"/>
      <c r="BM71" s="159"/>
      <c r="BN71" s="159"/>
      <c r="BO71" s="159"/>
      <c r="BP71" s="159"/>
      <c r="BQ71" s="159"/>
      <c r="BR71" s="159"/>
      <c r="BS71" s="159"/>
      <c r="BT71" s="160"/>
      <c r="BU71" s="164"/>
      <c r="BV71" s="165"/>
      <c r="BW71" s="165"/>
      <c r="BX71" s="165"/>
      <c r="BY71" s="165"/>
      <c r="BZ71" s="165"/>
      <c r="CA71" s="165"/>
      <c r="CB71" s="165"/>
      <c r="CC71" s="165"/>
      <c r="CD71" s="165"/>
      <c r="CE71" s="165"/>
      <c r="CF71" s="165"/>
      <c r="CG71" s="165"/>
      <c r="CH71" s="165"/>
      <c r="CI71" s="165"/>
      <c r="CJ71" s="165"/>
      <c r="CK71" s="165"/>
      <c r="CL71" s="165"/>
      <c r="CM71" s="165"/>
      <c r="CN71" s="165"/>
      <c r="CO71" s="165"/>
      <c r="CP71" s="165"/>
      <c r="CQ71" s="165"/>
      <c r="CR71" s="165"/>
      <c r="CS71" s="165"/>
      <c r="CT71" s="165"/>
      <c r="CU71" s="165"/>
      <c r="CV71" s="165"/>
      <c r="CW71" s="165"/>
      <c r="CX71" s="165"/>
      <c r="CY71" s="165"/>
      <c r="CZ71" s="165"/>
      <c r="DA71" s="165"/>
      <c r="DB71" s="165"/>
      <c r="DC71" s="165"/>
      <c r="DD71" s="166"/>
    </row>
    <row r="72" spans="1:108" ht="15" customHeight="1" hidden="1">
      <c r="A72" s="31"/>
      <c r="B72" s="159" t="s">
        <v>87</v>
      </c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  <c r="AU72" s="159"/>
      <c r="AV72" s="159"/>
      <c r="AW72" s="159"/>
      <c r="AX72" s="159"/>
      <c r="AY72" s="159"/>
      <c r="AZ72" s="159"/>
      <c r="BA72" s="159"/>
      <c r="BB72" s="159"/>
      <c r="BC72" s="159"/>
      <c r="BD72" s="159"/>
      <c r="BE72" s="159"/>
      <c r="BF72" s="159"/>
      <c r="BG72" s="159"/>
      <c r="BH72" s="159"/>
      <c r="BI72" s="159"/>
      <c r="BJ72" s="159"/>
      <c r="BK72" s="159"/>
      <c r="BL72" s="159"/>
      <c r="BM72" s="159"/>
      <c r="BN72" s="159"/>
      <c r="BO72" s="159"/>
      <c r="BP72" s="159"/>
      <c r="BQ72" s="159"/>
      <c r="BR72" s="159"/>
      <c r="BS72" s="159"/>
      <c r="BT72" s="160"/>
      <c r="BU72" s="164"/>
      <c r="BV72" s="165"/>
      <c r="BW72" s="165"/>
      <c r="BX72" s="165"/>
      <c r="BY72" s="165"/>
      <c r="BZ72" s="165"/>
      <c r="CA72" s="165"/>
      <c r="CB72" s="165"/>
      <c r="CC72" s="165"/>
      <c r="CD72" s="165"/>
      <c r="CE72" s="165"/>
      <c r="CF72" s="165"/>
      <c r="CG72" s="165"/>
      <c r="CH72" s="165"/>
      <c r="CI72" s="165"/>
      <c r="CJ72" s="165"/>
      <c r="CK72" s="165"/>
      <c r="CL72" s="165"/>
      <c r="CM72" s="165"/>
      <c r="CN72" s="165"/>
      <c r="CO72" s="165"/>
      <c r="CP72" s="165"/>
      <c r="CQ72" s="165"/>
      <c r="CR72" s="165"/>
      <c r="CS72" s="165"/>
      <c r="CT72" s="165"/>
      <c r="CU72" s="165"/>
      <c r="CV72" s="165"/>
      <c r="CW72" s="165"/>
      <c r="CX72" s="165"/>
      <c r="CY72" s="165"/>
      <c r="CZ72" s="165"/>
      <c r="DA72" s="165"/>
      <c r="DB72" s="165"/>
      <c r="DC72" s="165"/>
      <c r="DD72" s="166"/>
    </row>
    <row r="73" spans="1:108" ht="15" customHeight="1" hidden="1">
      <c r="A73" s="31"/>
      <c r="B73" s="159" t="s">
        <v>75</v>
      </c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60"/>
      <c r="BU73" s="164"/>
      <c r="BV73" s="165"/>
      <c r="BW73" s="165"/>
      <c r="BX73" s="165"/>
      <c r="BY73" s="165"/>
      <c r="BZ73" s="165"/>
      <c r="CA73" s="165"/>
      <c r="CB73" s="165"/>
      <c r="CC73" s="165"/>
      <c r="CD73" s="165"/>
      <c r="CE73" s="165"/>
      <c r="CF73" s="165"/>
      <c r="CG73" s="165"/>
      <c r="CH73" s="165"/>
      <c r="CI73" s="165"/>
      <c r="CJ73" s="165"/>
      <c r="CK73" s="165"/>
      <c r="CL73" s="165"/>
      <c r="CM73" s="165"/>
      <c r="CN73" s="165"/>
      <c r="CO73" s="165"/>
      <c r="CP73" s="165"/>
      <c r="CQ73" s="165"/>
      <c r="CR73" s="165"/>
      <c r="CS73" s="165"/>
      <c r="CT73" s="165"/>
      <c r="CU73" s="165"/>
      <c r="CV73" s="165"/>
      <c r="CW73" s="165"/>
      <c r="CX73" s="165"/>
      <c r="CY73" s="165"/>
      <c r="CZ73" s="165"/>
      <c r="DA73" s="165"/>
      <c r="DB73" s="165"/>
      <c r="DC73" s="165"/>
      <c r="DD73" s="166"/>
    </row>
    <row r="74" spans="1:108" ht="15" customHeight="1" hidden="1">
      <c r="A74" s="31"/>
      <c r="B74" s="159" t="s">
        <v>76</v>
      </c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60"/>
      <c r="BU74" s="164"/>
      <c r="BV74" s="165"/>
      <c r="BW74" s="165"/>
      <c r="BX74" s="165"/>
      <c r="BY74" s="165"/>
      <c r="BZ74" s="165"/>
      <c r="CA74" s="165"/>
      <c r="CB74" s="165"/>
      <c r="CC74" s="165"/>
      <c r="CD74" s="165"/>
      <c r="CE74" s="165"/>
      <c r="CF74" s="165"/>
      <c r="CG74" s="165"/>
      <c r="CH74" s="165"/>
      <c r="CI74" s="165"/>
      <c r="CJ74" s="165"/>
      <c r="CK74" s="165"/>
      <c r="CL74" s="165"/>
      <c r="CM74" s="165"/>
      <c r="CN74" s="165"/>
      <c r="CO74" s="165"/>
      <c r="CP74" s="165"/>
      <c r="CQ74" s="165"/>
      <c r="CR74" s="165"/>
      <c r="CS74" s="165"/>
      <c r="CT74" s="165"/>
      <c r="CU74" s="165"/>
      <c r="CV74" s="165"/>
      <c r="CW74" s="165"/>
      <c r="CX74" s="165"/>
      <c r="CY74" s="165"/>
      <c r="CZ74" s="165"/>
      <c r="DA74" s="165"/>
      <c r="DB74" s="165"/>
      <c r="DC74" s="165"/>
      <c r="DD74" s="166"/>
    </row>
    <row r="75" spans="1:108" ht="15" customHeight="1" hidden="1">
      <c r="A75" s="31"/>
      <c r="B75" s="159" t="s">
        <v>77</v>
      </c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59"/>
      <c r="AO75" s="159"/>
      <c r="AP75" s="159"/>
      <c r="AQ75" s="159"/>
      <c r="AR75" s="159"/>
      <c r="AS75" s="159"/>
      <c r="AT75" s="159"/>
      <c r="AU75" s="159"/>
      <c r="AV75" s="159"/>
      <c r="AW75" s="159"/>
      <c r="AX75" s="159"/>
      <c r="AY75" s="159"/>
      <c r="AZ75" s="159"/>
      <c r="BA75" s="159"/>
      <c r="BB75" s="159"/>
      <c r="BC75" s="159"/>
      <c r="BD75" s="159"/>
      <c r="BE75" s="159"/>
      <c r="BF75" s="159"/>
      <c r="BG75" s="159"/>
      <c r="BH75" s="159"/>
      <c r="BI75" s="159"/>
      <c r="BJ75" s="159"/>
      <c r="BK75" s="159"/>
      <c r="BL75" s="159"/>
      <c r="BM75" s="159"/>
      <c r="BN75" s="159"/>
      <c r="BO75" s="159"/>
      <c r="BP75" s="159"/>
      <c r="BQ75" s="159"/>
      <c r="BR75" s="159"/>
      <c r="BS75" s="159"/>
      <c r="BT75" s="160"/>
      <c r="BU75" s="164"/>
      <c r="BV75" s="165"/>
      <c r="BW75" s="165"/>
      <c r="BX75" s="165"/>
      <c r="BY75" s="165"/>
      <c r="BZ75" s="165"/>
      <c r="CA75" s="165"/>
      <c r="CB75" s="165"/>
      <c r="CC75" s="165"/>
      <c r="CD75" s="165"/>
      <c r="CE75" s="165"/>
      <c r="CF75" s="165"/>
      <c r="CG75" s="165"/>
      <c r="CH75" s="165"/>
      <c r="CI75" s="165"/>
      <c r="CJ75" s="165"/>
      <c r="CK75" s="165"/>
      <c r="CL75" s="165"/>
      <c r="CM75" s="165"/>
      <c r="CN75" s="165"/>
      <c r="CO75" s="165"/>
      <c r="CP75" s="165"/>
      <c r="CQ75" s="165"/>
      <c r="CR75" s="165"/>
      <c r="CS75" s="165"/>
      <c r="CT75" s="165"/>
      <c r="CU75" s="165"/>
      <c r="CV75" s="165"/>
      <c r="CW75" s="165"/>
      <c r="CX75" s="165"/>
      <c r="CY75" s="165"/>
      <c r="CZ75" s="165"/>
      <c r="DA75" s="165"/>
      <c r="DB75" s="165"/>
      <c r="DC75" s="165"/>
      <c r="DD75" s="166"/>
    </row>
    <row r="76" spans="1:108" ht="15" customHeight="1" hidden="1">
      <c r="A76" s="31"/>
      <c r="B76" s="159" t="s">
        <v>78</v>
      </c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159"/>
      <c r="BH76" s="159"/>
      <c r="BI76" s="159"/>
      <c r="BJ76" s="159"/>
      <c r="BK76" s="159"/>
      <c r="BL76" s="159"/>
      <c r="BM76" s="159"/>
      <c r="BN76" s="159"/>
      <c r="BO76" s="159"/>
      <c r="BP76" s="159"/>
      <c r="BQ76" s="159"/>
      <c r="BR76" s="159"/>
      <c r="BS76" s="159"/>
      <c r="BT76" s="160"/>
      <c r="BU76" s="164"/>
      <c r="BV76" s="165"/>
      <c r="BW76" s="165"/>
      <c r="BX76" s="165"/>
      <c r="BY76" s="165"/>
      <c r="BZ76" s="165"/>
      <c r="CA76" s="165"/>
      <c r="CB76" s="165"/>
      <c r="CC76" s="165"/>
      <c r="CD76" s="165"/>
      <c r="CE76" s="165"/>
      <c r="CF76" s="165"/>
      <c r="CG76" s="165"/>
      <c r="CH76" s="165"/>
      <c r="CI76" s="165"/>
      <c r="CJ76" s="165"/>
      <c r="CK76" s="165"/>
      <c r="CL76" s="165"/>
      <c r="CM76" s="165"/>
      <c r="CN76" s="165"/>
      <c r="CO76" s="165"/>
      <c r="CP76" s="165"/>
      <c r="CQ76" s="165"/>
      <c r="CR76" s="165"/>
      <c r="CS76" s="165"/>
      <c r="CT76" s="165"/>
      <c r="CU76" s="165"/>
      <c r="CV76" s="165"/>
      <c r="CW76" s="165"/>
      <c r="CX76" s="165"/>
      <c r="CY76" s="165"/>
      <c r="CZ76" s="165"/>
      <c r="DA76" s="165"/>
      <c r="DB76" s="165"/>
      <c r="DC76" s="165"/>
      <c r="DD76" s="166"/>
    </row>
  </sheetData>
  <sheetProtection/>
  <mergeCells count="147"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31:BT31"/>
    <mergeCell ref="B35:BT35"/>
    <mergeCell ref="BU35:DD35"/>
    <mergeCell ref="B18:BT18"/>
    <mergeCell ref="BU19:DD19"/>
    <mergeCell ref="B20:BT20"/>
    <mergeCell ref="B21:BT21"/>
    <mergeCell ref="BU18:DD18"/>
    <mergeCell ref="B19:BT19"/>
    <mergeCell ref="BU20:DD20"/>
    <mergeCell ref="B23:BT23"/>
    <mergeCell ref="BU23:DD23"/>
    <mergeCell ref="B24:BT24"/>
    <mergeCell ref="BU24:DD24"/>
    <mergeCell ref="BU39:DD39"/>
    <mergeCell ref="B54:BT54"/>
    <mergeCell ref="B29:BT29"/>
    <mergeCell ref="B40:BT40"/>
    <mergeCell ref="B34:BT34"/>
    <mergeCell ref="BU34:DD34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45:BT45"/>
    <mergeCell ref="BU44:DD44"/>
    <mergeCell ref="BU45:DD45"/>
    <mergeCell ref="B36:BT36"/>
    <mergeCell ref="BU36:DD36"/>
    <mergeCell ref="B37:BT37"/>
    <mergeCell ref="BU37:DD37"/>
    <mergeCell ref="B39:BT39"/>
    <mergeCell ref="B42:BT42"/>
    <mergeCell ref="BU42:DD42"/>
    <mergeCell ref="B48:BT48"/>
    <mergeCell ref="BU47:DD47"/>
    <mergeCell ref="BU48:DD48"/>
    <mergeCell ref="B38:BT38"/>
    <mergeCell ref="BU38:DD38"/>
    <mergeCell ref="B44:BT44"/>
    <mergeCell ref="B47:BT47"/>
    <mergeCell ref="BU40:DD40"/>
    <mergeCell ref="B41:BT41"/>
    <mergeCell ref="BU41:DD41"/>
    <mergeCell ref="B53:BT53"/>
    <mergeCell ref="BU53:DD53"/>
    <mergeCell ref="BU5:DD5"/>
    <mergeCell ref="BU6:DD6"/>
    <mergeCell ref="BU7:DD7"/>
    <mergeCell ref="BU8:DD8"/>
    <mergeCell ref="B49:BT49"/>
    <mergeCell ref="BU49:DD49"/>
    <mergeCell ref="B46:BT46"/>
    <mergeCell ref="BU46:DD46"/>
    <mergeCell ref="B50:BT50"/>
    <mergeCell ref="BU50:DD50"/>
    <mergeCell ref="B51:BT51"/>
    <mergeCell ref="BU51:DD51"/>
    <mergeCell ref="B52:BT52"/>
    <mergeCell ref="BU52:DD52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U57:DD57"/>
    <mergeCell ref="B59:BT59"/>
    <mergeCell ref="BU59:DD59"/>
    <mergeCell ref="B60:BT60"/>
    <mergeCell ref="BU60:DD60"/>
    <mergeCell ref="B61:BT61"/>
    <mergeCell ref="BU61:DD61"/>
    <mergeCell ref="B65:BT65"/>
    <mergeCell ref="BU65:DD65"/>
    <mergeCell ref="B66:BT66"/>
    <mergeCell ref="BU66:DD66"/>
    <mergeCell ref="B62:BT62"/>
    <mergeCell ref="B64:BT64"/>
    <mergeCell ref="BU64:DD64"/>
    <mergeCell ref="BU62:DD62"/>
    <mergeCell ref="BU63:DD63"/>
    <mergeCell ref="B63:BT63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73:BT73"/>
    <mergeCell ref="BU73:DD73"/>
    <mergeCell ref="B74:BT74"/>
    <mergeCell ref="BU74:DD74"/>
    <mergeCell ref="B67:BT67"/>
    <mergeCell ref="BU67:DD67"/>
    <mergeCell ref="B68:BT68"/>
    <mergeCell ref="BU68:DD68"/>
    <mergeCell ref="B43:BT43"/>
    <mergeCell ref="BU43:DD43"/>
    <mergeCell ref="BU29:DD29"/>
    <mergeCell ref="B30:BT30"/>
    <mergeCell ref="BU30:DD30"/>
    <mergeCell ref="B33:BT33"/>
    <mergeCell ref="BU32:DD32"/>
    <mergeCell ref="BU33:DD33"/>
    <mergeCell ref="B32:BT32"/>
    <mergeCell ref="BU31:DD31"/>
  </mergeCells>
  <printOptions/>
  <pageMargins left="0.984251968503937" right="0.5905511811023623" top="0.5905511811023623" bottom="0.5905511811023623" header="0.1968503937007874" footer="0.1968503937007874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68"/>
  <sheetViews>
    <sheetView view="pageBreakPreview" zoomScaleSheetLayoutView="100" zoomScalePageLayoutView="0" workbookViewId="0" topLeftCell="A1">
      <selection activeCell="G66" sqref="G66:AI66"/>
    </sheetView>
  </sheetViews>
  <sheetFormatPr defaultColWidth="0.875" defaultRowHeight="12.75"/>
  <cols>
    <col min="1" max="44" width="0.875" style="1" customWidth="1"/>
    <col min="45" max="45" width="8.00390625" style="1" customWidth="1"/>
    <col min="46" max="46" width="0.74609375" style="1" customWidth="1"/>
    <col min="47" max="47" width="0" style="1" hidden="1" customWidth="1"/>
    <col min="48" max="77" width="0.875" style="1" customWidth="1"/>
    <col min="78" max="78" width="4.25390625" style="1" customWidth="1"/>
    <col min="79" max="79" width="1.75390625" style="1" customWidth="1"/>
    <col min="80" max="92" width="0.875" style="1" customWidth="1"/>
    <col min="93" max="93" width="4.25390625" style="1" customWidth="1"/>
    <col min="94" max="107" width="0.875" style="1" customWidth="1"/>
    <col min="108" max="108" width="4.375" style="1" customWidth="1"/>
    <col min="109" max="16384" width="0.875" style="1" customWidth="1"/>
  </cols>
  <sheetData>
    <row r="1" ht="3" customHeight="1"/>
    <row r="2" spans="1:108" s="3" customFormat="1" ht="14.25">
      <c r="A2" s="193" t="s">
        <v>108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  <c r="BQ2" s="193"/>
      <c r="BR2" s="193"/>
      <c r="BS2" s="193"/>
      <c r="BT2" s="193"/>
      <c r="BU2" s="193"/>
      <c r="BV2" s="193"/>
      <c r="BW2" s="193"/>
      <c r="BX2" s="193"/>
      <c r="BY2" s="193"/>
      <c r="BZ2" s="193"/>
      <c r="CA2" s="193"/>
      <c r="CB2" s="193"/>
      <c r="CC2" s="193"/>
      <c r="CD2" s="193"/>
      <c r="CE2" s="193"/>
      <c r="CF2" s="193"/>
      <c r="CG2" s="193"/>
      <c r="CH2" s="193"/>
      <c r="CI2" s="193"/>
      <c r="CJ2" s="193"/>
      <c r="CK2" s="193"/>
      <c r="CL2" s="193"/>
      <c r="CM2" s="193"/>
      <c r="CN2" s="193"/>
      <c r="CO2" s="193"/>
      <c r="CP2" s="193"/>
      <c r="CQ2" s="193"/>
      <c r="CR2" s="193"/>
      <c r="CS2" s="193"/>
      <c r="CT2" s="193"/>
      <c r="CU2" s="193"/>
      <c r="CV2" s="193"/>
      <c r="CW2" s="193"/>
      <c r="CX2" s="193"/>
      <c r="CY2" s="193"/>
      <c r="CZ2" s="193"/>
      <c r="DA2" s="193"/>
      <c r="DB2" s="193"/>
      <c r="DC2" s="193"/>
      <c r="DD2" s="193"/>
    </row>
    <row r="3" spans="1:108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</row>
    <row r="4" spans="1:108" ht="15">
      <c r="A4" s="224" t="s">
        <v>0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6"/>
      <c r="AT4" s="224" t="s">
        <v>94</v>
      </c>
      <c r="AU4" s="225"/>
      <c r="AV4" s="225"/>
      <c r="AW4" s="225"/>
      <c r="AX4" s="225"/>
      <c r="AY4" s="225"/>
      <c r="AZ4" s="225"/>
      <c r="BA4" s="225"/>
      <c r="BB4" s="225"/>
      <c r="BC4" s="225"/>
      <c r="BD4" s="225"/>
      <c r="BE4" s="225"/>
      <c r="BF4" s="225"/>
      <c r="BG4" s="225"/>
      <c r="BH4" s="225"/>
      <c r="BI4" s="226"/>
      <c r="BJ4" s="224" t="s">
        <v>79</v>
      </c>
      <c r="BK4" s="225"/>
      <c r="BL4" s="225"/>
      <c r="BM4" s="225"/>
      <c r="BN4" s="225"/>
      <c r="BO4" s="225"/>
      <c r="BP4" s="225"/>
      <c r="BQ4" s="225"/>
      <c r="BR4" s="225"/>
      <c r="BS4" s="225"/>
      <c r="BT4" s="225"/>
      <c r="BU4" s="225"/>
      <c r="BV4" s="225"/>
      <c r="BW4" s="225"/>
      <c r="BX4" s="225"/>
      <c r="BY4" s="225"/>
      <c r="BZ4" s="226"/>
      <c r="CA4" s="218" t="s">
        <v>80</v>
      </c>
      <c r="CB4" s="219"/>
      <c r="CC4" s="219"/>
      <c r="CD4" s="219"/>
      <c r="CE4" s="219"/>
      <c r="CF4" s="219"/>
      <c r="CG4" s="219"/>
      <c r="CH4" s="219"/>
      <c r="CI4" s="219"/>
      <c r="CJ4" s="219"/>
      <c r="CK4" s="219"/>
      <c r="CL4" s="219"/>
      <c r="CM4" s="219"/>
      <c r="CN4" s="219"/>
      <c r="CO4" s="219"/>
      <c r="CP4" s="219"/>
      <c r="CQ4" s="219"/>
      <c r="CR4" s="219"/>
      <c r="CS4" s="219"/>
      <c r="CT4" s="219"/>
      <c r="CU4" s="219"/>
      <c r="CV4" s="219"/>
      <c r="CW4" s="219"/>
      <c r="CX4" s="219"/>
      <c r="CY4" s="219"/>
      <c r="CZ4" s="219"/>
      <c r="DA4" s="219"/>
      <c r="DB4" s="219"/>
      <c r="DC4" s="219"/>
      <c r="DD4" s="220"/>
    </row>
    <row r="5" spans="1:108" ht="101.25" customHeight="1">
      <c r="A5" s="227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9"/>
      <c r="AT5" s="227"/>
      <c r="AU5" s="228"/>
      <c r="AV5" s="228"/>
      <c r="AW5" s="228"/>
      <c r="AX5" s="228"/>
      <c r="AY5" s="228"/>
      <c r="AZ5" s="228"/>
      <c r="BA5" s="228"/>
      <c r="BB5" s="228"/>
      <c r="BC5" s="228"/>
      <c r="BD5" s="228"/>
      <c r="BE5" s="228"/>
      <c r="BF5" s="228"/>
      <c r="BG5" s="228"/>
      <c r="BH5" s="228"/>
      <c r="BI5" s="229"/>
      <c r="BJ5" s="227"/>
      <c r="BK5" s="228"/>
      <c r="BL5" s="228"/>
      <c r="BM5" s="228"/>
      <c r="BN5" s="228"/>
      <c r="BO5" s="228"/>
      <c r="BP5" s="228"/>
      <c r="BQ5" s="228"/>
      <c r="BR5" s="228"/>
      <c r="BS5" s="228"/>
      <c r="BT5" s="228"/>
      <c r="BU5" s="228"/>
      <c r="BV5" s="228"/>
      <c r="BW5" s="228"/>
      <c r="BX5" s="228"/>
      <c r="BY5" s="228"/>
      <c r="BZ5" s="229"/>
      <c r="CA5" s="219" t="s">
        <v>146</v>
      </c>
      <c r="CB5" s="219"/>
      <c r="CC5" s="219"/>
      <c r="CD5" s="219"/>
      <c r="CE5" s="219"/>
      <c r="CF5" s="219"/>
      <c r="CG5" s="219"/>
      <c r="CH5" s="219"/>
      <c r="CI5" s="219"/>
      <c r="CJ5" s="219"/>
      <c r="CK5" s="219"/>
      <c r="CL5" s="219"/>
      <c r="CM5" s="219"/>
      <c r="CN5" s="219"/>
      <c r="CO5" s="220"/>
      <c r="CP5" s="219" t="s">
        <v>92</v>
      </c>
      <c r="CQ5" s="219"/>
      <c r="CR5" s="219"/>
      <c r="CS5" s="219"/>
      <c r="CT5" s="219"/>
      <c r="CU5" s="219"/>
      <c r="CV5" s="219"/>
      <c r="CW5" s="219"/>
      <c r="CX5" s="219"/>
      <c r="CY5" s="219"/>
      <c r="CZ5" s="219"/>
      <c r="DA5" s="219"/>
      <c r="DB5" s="219"/>
      <c r="DC5" s="219"/>
      <c r="DD5" s="220"/>
    </row>
    <row r="6" spans="1:108" ht="30" customHeight="1">
      <c r="A6" s="37"/>
      <c r="B6" s="159" t="s">
        <v>46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60"/>
      <c r="AT6" s="197" t="s">
        <v>21</v>
      </c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9"/>
      <c r="BJ6" s="206">
        <f>'стр.4'!D16</f>
        <v>112095.15</v>
      </c>
      <c r="BK6" s="207"/>
      <c r="BL6" s="207"/>
      <c r="BM6" s="207"/>
      <c r="BN6" s="207"/>
      <c r="BO6" s="207"/>
      <c r="BP6" s="207"/>
      <c r="BQ6" s="207"/>
      <c r="BR6" s="207"/>
      <c r="BS6" s="207"/>
      <c r="BT6" s="207"/>
      <c r="BU6" s="207"/>
      <c r="BV6" s="207"/>
      <c r="BW6" s="207"/>
      <c r="BX6" s="207"/>
      <c r="BY6" s="207"/>
      <c r="BZ6" s="208"/>
      <c r="CA6" s="209">
        <f>BJ6</f>
        <v>112095.15</v>
      </c>
      <c r="CB6" s="210"/>
      <c r="CC6" s="210"/>
      <c r="CD6" s="210"/>
      <c r="CE6" s="210"/>
      <c r="CF6" s="210"/>
      <c r="CG6" s="210"/>
      <c r="CH6" s="210"/>
      <c r="CI6" s="210"/>
      <c r="CJ6" s="210"/>
      <c r="CK6" s="210"/>
      <c r="CL6" s="210"/>
      <c r="CM6" s="210"/>
      <c r="CN6" s="210"/>
      <c r="CO6" s="211"/>
      <c r="CP6" s="200"/>
      <c r="CQ6" s="201"/>
      <c r="CR6" s="201"/>
      <c r="CS6" s="201"/>
      <c r="CT6" s="201"/>
      <c r="CU6" s="201"/>
      <c r="CV6" s="201"/>
      <c r="CW6" s="201"/>
      <c r="CX6" s="201"/>
      <c r="CY6" s="201"/>
      <c r="CZ6" s="201"/>
      <c r="DA6" s="201"/>
      <c r="DB6" s="201"/>
      <c r="DC6" s="201"/>
      <c r="DD6" s="202"/>
    </row>
    <row r="7" spans="1:108" s="6" customFormat="1" ht="15">
      <c r="A7" s="37"/>
      <c r="B7" s="184" t="s">
        <v>109</v>
      </c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5"/>
      <c r="AT7" s="230" t="s">
        <v>21</v>
      </c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2"/>
      <c r="BJ7" s="221">
        <f>BJ9+BJ10+BJ11</f>
        <v>21605274</v>
      </c>
      <c r="BK7" s="222"/>
      <c r="BL7" s="222"/>
      <c r="BM7" s="222"/>
      <c r="BN7" s="222"/>
      <c r="BO7" s="222"/>
      <c r="BP7" s="222"/>
      <c r="BQ7" s="222"/>
      <c r="BR7" s="222"/>
      <c r="BS7" s="222"/>
      <c r="BT7" s="222"/>
      <c r="BU7" s="222"/>
      <c r="BV7" s="222"/>
      <c r="BW7" s="222"/>
      <c r="BX7" s="222"/>
      <c r="BY7" s="222"/>
      <c r="BZ7" s="223"/>
      <c r="CA7" s="215">
        <f aca="true" t="shared" si="0" ref="CA7:CA49">BJ7</f>
        <v>21605274</v>
      </c>
      <c r="CB7" s="216"/>
      <c r="CC7" s="216"/>
      <c r="CD7" s="216"/>
      <c r="CE7" s="216"/>
      <c r="CF7" s="216"/>
      <c r="CG7" s="216"/>
      <c r="CH7" s="216"/>
      <c r="CI7" s="216"/>
      <c r="CJ7" s="216"/>
      <c r="CK7" s="216"/>
      <c r="CL7" s="216"/>
      <c r="CM7" s="216"/>
      <c r="CN7" s="216"/>
      <c r="CO7" s="217"/>
      <c r="CP7" s="212"/>
      <c r="CQ7" s="213"/>
      <c r="CR7" s="213"/>
      <c r="CS7" s="213"/>
      <c r="CT7" s="213"/>
      <c r="CU7" s="213"/>
      <c r="CV7" s="213"/>
      <c r="CW7" s="213"/>
      <c r="CX7" s="213"/>
      <c r="CY7" s="213"/>
      <c r="CZ7" s="213"/>
      <c r="DA7" s="213"/>
      <c r="DB7" s="213"/>
      <c r="DC7" s="213"/>
      <c r="DD7" s="214"/>
    </row>
    <row r="8" spans="1:108" s="6" customFormat="1" ht="15">
      <c r="A8" s="37"/>
      <c r="B8" s="159" t="s">
        <v>7</v>
      </c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60"/>
      <c r="AT8" s="197" t="s">
        <v>21</v>
      </c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9"/>
      <c r="BJ8" s="206"/>
      <c r="BK8" s="207"/>
      <c r="BL8" s="207"/>
      <c r="BM8" s="207"/>
      <c r="BN8" s="207"/>
      <c r="BO8" s="207"/>
      <c r="BP8" s="207"/>
      <c r="BQ8" s="207"/>
      <c r="BR8" s="207"/>
      <c r="BS8" s="207"/>
      <c r="BT8" s="207"/>
      <c r="BU8" s="207"/>
      <c r="BV8" s="207"/>
      <c r="BW8" s="207"/>
      <c r="BX8" s="207"/>
      <c r="BY8" s="207"/>
      <c r="BZ8" s="208"/>
      <c r="CA8" s="209"/>
      <c r="CB8" s="210"/>
      <c r="CC8" s="210"/>
      <c r="CD8" s="210"/>
      <c r="CE8" s="210"/>
      <c r="CF8" s="210"/>
      <c r="CG8" s="210"/>
      <c r="CH8" s="210"/>
      <c r="CI8" s="210"/>
      <c r="CJ8" s="210"/>
      <c r="CK8" s="210"/>
      <c r="CL8" s="210"/>
      <c r="CM8" s="210"/>
      <c r="CN8" s="210"/>
      <c r="CO8" s="211"/>
      <c r="CP8" s="200"/>
      <c r="CQ8" s="201"/>
      <c r="CR8" s="201"/>
      <c r="CS8" s="201"/>
      <c r="CT8" s="201"/>
      <c r="CU8" s="201"/>
      <c r="CV8" s="201"/>
      <c r="CW8" s="201"/>
      <c r="CX8" s="201"/>
      <c r="CY8" s="201"/>
      <c r="CZ8" s="201"/>
      <c r="DA8" s="201"/>
      <c r="DB8" s="201"/>
      <c r="DC8" s="201"/>
      <c r="DD8" s="202"/>
    </row>
    <row r="9" spans="1:108" s="6" customFormat="1" ht="30" customHeight="1">
      <c r="A9" s="37"/>
      <c r="B9" s="159" t="s">
        <v>147</v>
      </c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60"/>
      <c r="AT9" s="197" t="s">
        <v>21</v>
      </c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9"/>
      <c r="BJ9" s="206">
        <f>'стр.4'!D26+'стр.4'!D27</f>
        <v>21050749</v>
      </c>
      <c r="BK9" s="207"/>
      <c r="BL9" s="207"/>
      <c r="BM9" s="207"/>
      <c r="BN9" s="207"/>
      <c r="BO9" s="207"/>
      <c r="BP9" s="207"/>
      <c r="BQ9" s="207"/>
      <c r="BR9" s="207"/>
      <c r="BS9" s="207"/>
      <c r="BT9" s="207"/>
      <c r="BU9" s="207"/>
      <c r="BV9" s="207"/>
      <c r="BW9" s="207"/>
      <c r="BX9" s="207"/>
      <c r="BY9" s="207"/>
      <c r="BZ9" s="208"/>
      <c r="CA9" s="209">
        <f t="shared" si="0"/>
        <v>21050749</v>
      </c>
      <c r="CB9" s="210"/>
      <c r="CC9" s="210"/>
      <c r="CD9" s="210"/>
      <c r="CE9" s="210"/>
      <c r="CF9" s="210"/>
      <c r="CG9" s="210"/>
      <c r="CH9" s="210"/>
      <c r="CI9" s="210"/>
      <c r="CJ9" s="210"/>
      <c r="CK9" s="210"/>
      <c r="CL9" s="210"/>
      <c r="CM9" s="210"/>
      <c r="CN9" s="210"/>
      <c r="CO9" s="211"/>
      <c r="CP9" s="200"/>
      <c r="CQ9" s="201"/>
      <c r="CR9" s="201"/>
      <c r="CS9" s="201"/>
      <c r="CT9" s="201"/>
      <c r="CU9" s="201"/>
      <c r="CV9" s="201"/>
      <c r="CW9" s="201"/>
      <c r="CX9" s="201"/>
      <c r="CY9" s="201"/>
      <c r="CZ9" s="201"/>
      <c r="DA9" s="201"/>
      <c r="DB9" s="201"/>
      <c r="DC9" s="201"/>
      <c r="DD9" s="202"/>
    </row>
    <row r="10" spans="1:108" s="6" customFormat="1" ht="15">
      <c r="A10" s="37"/>
      <c r="B10" s="159" t="s">
        <v>157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60"/>
      <c r="AT10" s="197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9"/>
      <c r="BJ10" s="206">
        <f>'стр.4'!D28+'стр.4'!D29</f>
        <v>407900</v>
      </c>
      <c r="BK10" s="207"/>
      <c r="BL10" s="207"/>
      <c r="BM10" s="207"/>
      <c r="BN10" s="207"/>
      <c r="BO10" s="207"/>
      <c r="BP10" s="207"/>
      <c r="BQ10" s="207"/>
      <c r="BR10" s="207"/>
      <c r="BS10" s="207"/>
      <c r="BT10" s="207"/>
      <c r="BU10" s="207"/>
      <c r="BV10" s="207"/>
      <c r="BW10" s="207"/>
      <c r="BX10" s="207"/>
      <c r="BY10" s="207"/>
      <c r="BZ10" s="208"/>
      <c r="CA10" s="209">
        <f t="shared" si="0"/>
        <v>407900</v>
      </c>
      <c r="CB10" s="210"/>
      <c r="CC10" s="210"/>
      <c r="CD10" s="210"/>
      <c r="CE10" s="210"/>
      <c r="CF10" s="210"/>
      <c r="CG10" s="210"/>
      <c r="CH10" s="210"/>
      <c r="CI10" s="210"/>
      <c r="CJ10" s="210"/>
      <c r="CK10" s="210"/>
      <c r="CL10" s="210"/>
      <c r="CM10" s="210"/>
      <c r="CN10" s="210"/>
      <c r="CO10" s="211"/>
      <c r="CP10" s="200"/>
      <c r="CQ10" s="201"/>
      <c r="CR10" s="201"/>
      <c r="CS10" s="201"/>
      <c r="CT10" s="201"/>
      <c r="CU10" s="201"/>
      <c r="CV10" s="201"/>
      <c r="CW10" s="201"/>
      <c r="CX10" s="201"/>
      <c r="CY10" s="201"/>
      <c r="CZ10" s="201"/>
      <c r="DA10" s="201"/>
      <c r="DB10" s="201"/>
      <c r="DC10" s="201"/>
      <c r="DD10" s="202"/>
    </row>
    <row r="11" spans="1:108" s="6" customFormat="1" ht="88.5" customHeight="1">
      <c r="A11" s="38"/>
      <c r="B11" s="191" t="s">
        <v>148</v>
      </c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2"/>
      <c r="AT11" s="233" t="s">
        <v>21</v>
      </c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234"/>
      <c r="BF11" s="234"/>
      <c r="BG11" s="234"/>
      <c r="BH11" s="234"/>
      <c r="BI11" s="235"/>
      <c r="BJ11" s="236">
        <f>BJ13+BJ18</f>
        <v>146625</v>
      </c>
      <c r="BK11" s="237"/>
      <c r="BL11" s="237"/>
      <c r="BM11" s="237"/>
      <c r="BN11" s="237"/>
      <c r="BO11" s="237"/>
      <c r="BP11" s="237"/>
      <c r="BQ11" s="237"/>
      <c r="BR11" s="237"/>
      <c r="BS11" s="237"/>
      <c r="BT11" s="237"/>
      <c r="BU11" s="237"/>
      <c r="BV11" s="237"/>
      <c r="BW11" s="237"/>
      <c r="BX11" s="237"/>
      <c r="BY11" s="237"/>
      <c r="BZ11" s="238"/>
      <c r="CA11" s="209">
        <f t="shared" si="0"/>
        <v>146625</v>
      </c>
      <c r="CB11" s="210"/>
      <c r="CC11" s="210"/>
      <c r="CD11" s="210"/>
      <c r="CE11" s="210"/>
      <c r="CF11" s="210"/>
      <c r="CG11" s="210"/>
      <c r="CH11" s="210"/>
      <c r="CI11" s="210"/>
      <c r="CJ11" s="210"/>
      <c r="CK11" s="210"/>
      <c r="CL11" s="210"/>
      <c r="CM11" s="210"/>
      <c r="CN11" s="210"/>
      <c r="CO11" s="211"/>
      <c r="CP11" s="241"/>
      <c r="CQ11" s="242"/>
      <c r="CR11" s="242"/>
      <c r="CS11" s="242"/>
      <c r="CT11" s="242"/>
      <c r="CU11" s="242"/>
      <c r="CV11" s="242"/>
      <c r="CW11" s="242"/>
      <c r="CX11" s="242"/>
      <c r="CY11" s="242"/>
      <c r="CZ11" s="242"/>
      <c r="DA11" s="242"/>
      <c r="DB11" s="242"/>
      <c r="DC11" s="242"/>
      <c r="DD11" s="243"/>
    </row>
    <row r="12" spans="1:108" s="6" customFormat="1" ht="15" customHeight="1">
      <c r="A12" s="37"/>
      <c r="B12" s="159" t="s">
        <v>7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60"/>
      <c r="AT12" s="197" t="s">
        <v>21</v>
      </c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9"/>
      <c r="BJ12" s="206"/>
      <c r="BK12" s="207"/>
      <c r="BL12" s="207"/>
      <c r="BM12" s="207"/>
      <c r="BN12" s="207"/>
      <c r="BO12" s="207"/>
      <c r="BP12" s="207"/>
      <c r="BQ12" s="207"/>
      <c r="BR12" s="207"/>
      <c r="BS12" s="207"/>
      <c r="BT12" s="207"/>
      <c r="BU12" s="207"/>
      <c r="BV12" s="207"/>
      <c r="BW12" s="207"/>
      <c r="BX12" s="207"/>
      <c r="BY12" s="207"/>
      <c r="BZ12" s="208"/>
      <c r="CA12" s="209"/>
      <c r="CB12" s="210"/>
      <c r="CC12" s="210"/>
      <c r="CD12" s="210"/>
      <c r="CE12" s="210"/>
      <c r="CF12" s="210"/>
      <c r="CG12" s="210"/>
      <c r="CH12" s="210"/>
      <c r="CI12" s="210"/>
      <c r="CJ12" s="210"/>
      <c r="CK12" s="210"/>
      <c r="CL12" s="210"/>
      <c r="CM12" s="210"/>
      <c r="CN12" s="210"/>
      <c r="CO12" s="211"/>
      <c r="CP12" s="200"/>
      <c r="CQ12" s="201"/>
      <c r="CR12" s="201"/>
      <c r="CS12" s="201"/>
      <c r="CT12" s="201"/>
      <c r="CU12" s="201"/>
      <c r="CV12" s="201"/>
      <c r="CW12" s="201"/>
      <c r="CX12" s="201"/>
      <c r="CY12" s="201"/>
      <c r="CZ12" s="201"/>
      <c r="DA12" s="201"/>
      <c r="DB12" s="201"/>
      <c r="DC12" s="201"/>
      <c r="DD12" s="202"/>
    </row>
    <row r="13" spans="1:108" s="6" customFormat="1" ht="45.75" customHeight="1">
      <c r="A13" s="37"/>
      <c r="B13" s="239" t="s">
        <v>246</v>
      </c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39"/>
      <c r="AO13" s="239"/>
      <c r="AP13" s="239"/>
      <c r="AQ13" s="239"/>
      <c r="AR13" s="239"/>
      <c r="AS13" s="240"/>
      <c r="AT13" s="197" t="s">
        <v>21</v>
      </c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9"/>
      <c r="BJ13" s="206">
        <f>'стр.4'!D24</f>
        <v>16000</v>
      </c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208"/>
      <c r="CA13" s="209">
        <f t="shared" si="0"/>
        <v>16000</v>
      </c>
      <c r="CB13" s="210"/>
      <c r="CC13" s="210"/>
      <c r="CD13" s="210"/>
      <c r="CE13" s="210"/>
      <c r="CF13" s="210"/>
      <c r="CG13" s="210"/>
      <c r="CH13" s="210"/>
      <c r="CI13" s="210"/>
      <c r="CJ13" s="210"/>
      <c r="CK13" s="210"/>
      <c r="CL13" s="210"/>
      <c r="CM13" s="210"/>
      <c r="CN13" s="210"/>
      <c r="CO13" s="211"/>
      <c r="CP13" s="200"/>
      <c r="CQ13" s="201"/>
      <c r="CR13" s="201"/>
      <c r="CS13" s="201"/>
      <c r="CT13" s="201"/>
      <c r="CU13" s="201"/>
      <c r="CV13" s="201"/>
      <c r="CW13" s="201"/>
      <c r="CX13" s="201"/>
      <c r="CY13" s="201"/>
      <c r="CZ13" s="201"/>
      <c r="DA13" s="201"/>
      <c r="DB13" s="201"/>
      <c r="DC13" s="201"/>
      <c r="DD13" s="202"/>
    </row>
    <row r="14" spans="1:108" s="6" customFormat="1" ht="15" customHeight="1" hidden="1">
      <c r="A14" s="37"/>
      <c r="B14" s="159" t="s">
        <v>110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60"/>
      <c r="AT14" s="197" t="s">
        <v>21</v>
      </c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9"/>
      <c r="BJ14" s="206"/>
      <c r="BK14" s="207"/>
      <c r="BL14" s="207"/>
      <c r="BM14" s="207"/>
      <c r="BN14" s="207"/>
      <c r="BO14" s="207"/>
      <c r="BP14" s="207"/>
      <c r="BQ14" s="207"/>
      <c r="BR14" s="207"/>
      <c r="BS14" s="207"/>
      <c r="BT14" s="207"/>
      <c r="BU14" s="207"/>
      <c r="BV14" s="207"/>
      <c r="BW14" s="207"/>
      <c r="BX14" s="207"/>
      <c r="BY14" s="207"/>
      <c r="BZ14" s="208"/>
      <c r="CA14" s="209">
        <f t="shared" si="0"/>
        <v>0</v>
      </c>
      <c r="CB14" s="210"/>
      <c r="CC14" s="210"/>
      <c r="CD14" s="210"/>
      <c r="CE14" s="210"/>
      <c r="CF14" s="210"/>
      <c r="CG14" s="210"/>
      <c r="CH14" s="210"/>
      <c r="CI14" s="210"/>
      <c r="CJ14" s="210"/>
      <c r="CK14" s="210"/>
      <c r="CL14" s="210"/>
      <c r="CM14" s="210"/>
      <c r="CN14" s="210"/>
      <c r="CO14" s="211"/>
      <c r="CP14" s="200"/>
      <c r="CQ14" s="201"/>
      <c r="CR14" s="201"/>
      <c r="CS14" s="201"/>
      <c r="CT14" s="201"/>
      <c r="CU14" s="201"/>
      <c r="CV14" s="201"/>
      <c r="CW14" s="201"/>
      <c r="CX14" s="201"/>
      <c r="CY14" s="201"/>
      <c r="CZ14" s="201"/>
      <c r="DA14" s="201"/>
      <c r="DB14" s="201"/>
      <c r="DC14" s="201"/>
      <c r="DD14" s="202"/>
    </row>
    <row r="15" spans="1:108" s="6" customFormat="1" ht="15" customHeight="1" hidden="1">
      <c r="A15" s="37"/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60"/>
      <c r="AT15" s="197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9"/>
      <c r="BJ15" s="206"/>
      <c r="BK15" s="207"/>
      <c r="BL15" s="207"/>
      <c r="BM15" s="207"/>
      <c r="BN15" s="207"/>
      <c r="BO15" s="207"/>
      <c r="BP15" s="207"/>
      <c r="BQ15" s="207"/>
      <c r="BR15" s="207"/>
      <c r="BS15" s="207"/>
      <c r="BT15" s="207"/>
      <c r="BU15" s="207"/>
      <c r="BV15" s="207"/>
      <c r="BW15" s="207"/>
      <c r="BX15" s="207"/>
      <c r="BY15" s="207"/>
      <c r="BZ15" s="208"/>
      <c r="CA15" s="209">
        <f t="shared" si="0"/>
        <v>0</v>
      </c>
      <c r="CB15" s="210"/>
      <c r="CC15" s="210"/>
      <c r="CD15" s="210"/>
      <c r="CE15" s="210"/>
      <c r="CF15" s="210"/>
      <c r="CG15" s="210"/>
      <c r="CH15" s="210"/>
      <c r="CI15" s="210"/>
      <c r="CJ15" s="210"/>
      <c r="CK15" s="210"/>
      <c r="CL15" s="210"/>
      <c r="CM15" s="210"/>
      <c r="CN15" s="210"/>
      <c r="CO15" s="211"/>
      <c r="CP15" s="200"/>
      <c r="CQ15" s="201"/>
      <c r="CR15" s="201"/>
      <c r="CS15" s="201"/>
      <c r="CT15" s="201"/>
      <c r="CU15" s="201"/>
      <c r="CV15" s="201"/>
      <c r="CW15" s="201"/>
      <c r="CX15" s="201"/>
      <c r="CY15" s="201"/>
      <c r="CZ15" s="201"/>
      <c r="DA15" s="201"/>
      <c r="DB15" s="201"/>
      <c r="DC15" s="201"/>
      <c r="DD15" s="202"/>
    </row>
    <row r="16" spans="1:108" s="6" customFormat="1" ht="30" customHeight="1" hidden="1">
      <c r="A16" s="37"/>
      <c r="B16" s="159" t="s">
        <v>111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60"/>
      <c r="AT16" s="197" t="s">
        <v>21</v>
      </c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9"/>
      <c r="BJ16" s="206"/>
      <c r="BK16" s="207"/>
      <c r="BL16" s="207"/>
      <c r="BM16" s="207"/>
      <c r="BN16" s="207"/>
      <c r="BO16" s="207"/>
      <c r="BP16" s="207"/>
      <c r="BQ16" s="207"/>
      <c r="BR16" s="207"/>
      <c r="BS16" s="207"/>
      <c r="BT16" s="207"/>
      <c r="BU16" s="207"/>
      <c r="BV16" s="207"/>
      <c r="BW16" s="207"/>
      <c r="BX16" s="207"/>
      <c r="BY16" s="207"/>
      <c r="BZ16" s="208"/>
      <c r="CA16" s="209">
        <f t="shared" si="0"/>
        <v>0</v>
      </c>
      <c r="CB16" s="210"/>
      <c r="CC16" s="210"/>
      <c r="CD16" s="210"/>
      <c r="CE16" s="210"/>
      <c r="CF16" s="210"/>
      <c r="CG16" s="210"/>
      <c r="CH16" s="210"/>
      <c r="CI16" s="210"/>
      <c r="CJ16" s="210"/>
      <c r="CK16" s="210"/>
      <c r="CL16" s="210"/>
      <c r="CM16" s="210"/>
      <c r="CN16" s="210"/>
      <c r="CO16" s="211"/>
      <c r="CP16" s="200"/>
      <c r="CQ16" s="201"/>
      <c r="CR16" s="201"/>
      <c r="CS16" s="201"/>
      <c r="CT16" s="201"/>
      <c r="CU16" s="201"/>
      <c r="CV16" s="201"/>
      <c r="CW16" s="201"/>
      <c r="CX16" s="201"/>
      <c r="CY16" s="201"/>
      <c r="CZ16" s="201"/>
      <c r="DA16" s="201"/>
      <c r="DB16" s="201"/>
      <c r="DC16" s="201"/>
      <c r="DD16" s="202"/>
    </row>
    <row r="17" spans="1:108" s="6" customFormat="1" ht="15" hidden="1">
      <c r="A17" s="37"/>
      <c r="B17" s="159" t="s">
        <v>7</v>
      </c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60"/>
      <c r="AT17" s="197" t="s">
        <v>21</v>
      </c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9"/>
      <c r="BJ17" s="206"/>
      <c r="BK17" s="207"/>
      <c r="BL17" s="207"/>
      <c r="BM17" s="207"/>
      <c r="BN17" s="207"/>
      <c r="BO17" s="207"/>
      <c r="BP17" s="207"/>
      <c r="BQ17" s="207"/>
      <c r="BR17" s="207"/>
      <c r="BS17" s="207"/>
      <c r="BT17" s="207"/>
      <c r="BU17" s="207"/>
      <c r="BV17" s="207"/>
      <c r="BW17" s="207"/>
      <c r="BX17" s="207"/>
      <c r="BY17" s="207"/>
      <c r="BZ17" s="208"/>
      <c r="CA17" s="209">
        <f t="shared" si="0"/>
        <v>0</v>
      </c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0"/>
      <c r="CM17" s="210"/>
      <c r="CN17" s="210"/>
      <c r="CO17" s="211"/>
      <c r="CP17" s="200"/>
      <c r="CQ17" s="201"/>
      <c r="CR17" s="201"/>
      <c r="CS17" s="201"/>
      <c r="CT17" s="201"/>
      <c r="CU17" s="201"/>
      <c r="CV17" s="201"/>
      <c r="CW17" s="201"/>
      <c r="CX17" s="201"/>
      <c r="CY17" s="201"/>
      <c r="CZ17" s="201"/>
      <c r="DA17" s="201"/>
      <c r="DB17" s="201"/>
      <c r="DC17" s="201"/>
      <c r="DD17" s="202"/>
    </row>
    <row r="18" spans="1:108" s="6" customFormat="1" ht="15" customHeight="1">
      <c r="A18" s="37"/>
      <c r="B18" s="159" t="s">
        <v>153</v>
      </c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60"/>
      <c r="AT18" s="197"/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8"/>
      <c r="BI18" s="199"/>
      <c r="BJ18" s="206">
        <f>'стр.4'!D25</f>
        <v>130625</v>
      </c>
      <c r="BK18" s="207"/>
      <c r="BL18" s="207"/>
      <c r="BM18" s="207"/>
      <c r="BN18" s="207"/>
      <c r="BO18" s="207"/>
      <c r="BP18" s="207"/>
      <c r="BQ18" s="207"/>
      <c r="BR18" s="207"/>
      <c r="BS18" s="207"/>
      <c r="BT18" s="207"/>
      <c r="BU18" s="207"/>
      <c r="BV18" s="207"/>
      <c r="BW18" s="207"/>
      <c r="BX18" s="207"/>
      <c r="BY18" s="207"/>
      <c r="BZ18" s="208"/>
      <c r="CA18" s="209">
        <f t="shared" si="0"/>
        <v>130625</v>
      </c>
      <c r="CB18" s="210"/>
      <c r="CC18" s="210"/>
      <c r="CD18" s="210"/>
      <c r="CE18" s="210"/>
      <c r="CF18" s="210"/>
      <c r="CG18" s="210"/>
      <c r="CH18" s="210"/>
      <c r="CI18" s="210"/>
      <c r="CJ18" s="210"/>
      <c r="CK18" s="210"/>
      <c r="CL18" s="210"/>
      <c r="CM18" s="210"/>
      <c r="CN18" s="210"/>
      <c r="CO18" s="211"/>
      <c r="CP18" s="200"/>
      <c r="CQ18" s="201"/>
      <c r="CR18" s="201"/>
      <c r="CS18" s="201"/>
      <c r="CT18" s="201"/>
      <c r="CU18" s="201"/>
      <c r="CV18" s="201"/>
      <c r="CW18" s="201"/>
      <c r="CX18" s="201"/>
      <c r="CY18" s="201"/>
      <c r="CZ18" s="201"/>
      <c r="DA18" s="201"/>
      <c r="DB18" s="201"/>
      <c r="DC18" s="201"/>
      <c r="DD18" s="202"/>
    </row>
    <row r="19" spans="1:108" s="6" customFormat="1" ht="15" customHeight="1" hidden="1">
      <c r="A19" s="37"/>
      <c r="B19" s="159" t="s">
        <v>81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60"/>
      <c r="AT19" s="197" t="s">
        <v>21</v>
      </c>
      <c r="AU19" s="198"/>
      <c r="AV19" s="198"/>
      <c r="AW19" s="198"/>
      <c r="AX19" s="198"/>
      <c r="AY19" s="198"/>
      <c r="AZ19" s="198"/>
      <c r="BA19" s="198"/>
      <c r="BB19" s="198"/>
      <c r="BC19" s="198"/>
      <c r="BD19" s="198"/>
      <c r="BE19" s="198"/>
      <c r="BF19" s="198"/>
      <c r="BG19" s="198"/>
      <c r="BH19" s="198"/>
      <c r="BI19" s="199"/>
      <c r="BJ19" s="206"/>
      <c r="BK19" s="207"/>
      <c r="BL19" s="207"/>
      <c r="BM19" s="207"/>
      <c r="BN19" s="207"/>
      <c r="BO19" s="207"/>
      <c r="BP19" s="207"/>
      <c r="BQ19" s="207"/>
      <c r="BR19" s="207"/>
      <c r="BS19" s="207"/>
      <c r="BT19" s="207"/>
      <c r="BU19" s="207"/>
      <c r="BV19" s="207"/>
      <c r="BW19" s="207"/>
      <c r="BX19" s="207"/>
      <c r="BY19" s="207"/>
      <c r="BZ19" s="208"/>
      <c r="CA19" s="209">
        <f t="shared" si="0"/>
        <v>0</v>
      </c>
      <c r="CB19" s="210"/>
      <c r="CC19" s="210"/>
      <c r="CD19" s="210"/>
      <c r="CE19" s="210"/>
      <c r="CF19" s="210"/>
      <c r="CG19" s="210"/>
      <c r="CH19" s="210"/>
      <c r="CI19" s="210"/>
      <c r="CJ19" s="210"/>
      <c r="CK19" s="210"/>
      <c r="CL19" s="210"/>
      <c r="CM19" s="210"/>
      <c r="CN19" s="210"/>
      <c r="CO19" s="211"/>
      <c r="CP19" s="200"/>
      <c r="CQ19" s="201"/>
      <c r="CR19" s="201"/>
      <c r="CS19" s="201"/>
      <c r="CT19" s="201"/>
      <c r="CU19" s="201"/>
      <c r="CV19" s="201"/>
      <c r="CW19" s="201"/>
      <c r="CX19" s="201"/>
      <c r="CY19" s="201"/>
      <c r="CZ19" s="201"/>
      <c r="DA19" s="201"/>
      <c r="DB19" s="201"/>
      <c r="DC19" s="201"/>
      <c r="DD19" s="202"/>
    </row>
    <row r="20" spans="1:108" s="6" customFormat="1" ht="30" customHeight="1">
      <c r="A20" s="37"/>
      <c r="B20" s="159" t="s">
        <v>47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60"/>
      <c r="AT20" s="197" t="s">
        <v>21</v>
      </c>
      <c r="AU20" s="198"/>
      <c r="AV20" s="198"/>
      <c r="AW20" s="198"/>
      <c r="AX20" s="198"/>
      <c r="AY20" s="198"/>
      <c r="AZ20" s="198"/>
      <c r="BA20" s="198"/>
      <c r="BB20" s="198"/>
      <c r="BC20" s="198"/>
      <c r="BD20" s="198"/>
      <c r="BE20" s="198"/>
      <c r="BF20" s="198"/>
      <c r="BG20" s="198"/>
      <c r="BH20" s="198"/>
      <c r="BI20" s="199"/>
      <c r="BJ20" s="206">
        <f>BJ6+BJ7-BJ21</f>
        <v>0</v>
      </c>
      <c r="BK20" s="207"/>
      <c r="BL20" s="207"/>
      <c r="BM20" s="207"/>
      <c r="BN20" s="207"/>
      <c r="BO20" s="207"/>
      <c r="BP20" s="207"/>
      <c r="BQ20" s="207"/>
      <c r="BR20" s="207"/>
      <c r="BS20" s="207"/>
      <c r="BT20" s="207"/>
      <c r="BU20" s="207"/>
      <c r="BV20" s="207"/>
      <c r="BW20" s="207"/>
      <c r="BX20" s="207"/>
      <c r="BY20" s="207"/>
      <c r="BZ20" s="208"/>
      <c r="CA20" s="215">
        <f t="shared" si="0"/>
        <v>0</v>
      </c>
      <c r="CB20" s="216"/>
      <c r="CC20" s="216"/>
      <c r="CD20" s="216"/>
      <c r="CE20" s="216"/>
      <c r="CF20" s="216"/>
      <c r="CG20" s="216"/>
      <c r="CH20" s="216"/>
      <c r="CI20" s="216"/>
      <c r="CJ20" s="216"/>
      <c r="CK20" s="216"/>
      <c r="CL20" s="216"/>
      <c r="CM20" s="216"/>
      <c r="CN20" s="216"/>
      <c r="CO20" s="217"/>
      <c r="CP20" s="200"/>
      <c r="CQ20" s="201"/>
      <c r="CR20" s="201"/>
      <c r="CS20" s="201"/>
      <c r="CT20" s="201"/>
      <c r="CU20" s="201"/>
      <c r="CV20" s="201"/>
      <c r="CW20" s="201"/>
      <c r="CX20" s="201"/>
      <c r="CY20" s="201"/>
      <c r="CZ20" s="201"/>
      <c r="DA20" s="201"/>
      <c r="DB20" s="201"/>
      <c r="DC20" s="201"/>
      <c r="DD20" s="202"/>
    </row>
    <row r="21" spans="1:108" s="39" customFormat="1" ht="15" customHeight="1">
      <c r="A21" s="18"/>
      <c r="B21" s="184" t="s">
        <v>112</v>
      </c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5"/>
      <c r="AT21" s="230">
        <v>900</v>
      </c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2"/>
      <c r="BJ21" s="221">
        <f>BJ23+BJ28+BJ36+BJ39+BJ43+BJ44</f>
        <v>21717369.15</v>
      </c>
      <c r="BK21" s="222"/>
      <c r="BL21" s="222"/>
      <c r="BM21" s="222"/>
      <c r="BN21" s="222"/>
      <c r="BO21" s="222"/>
      <c r="BP21" s="222"/>
      <c r="BQ21" s="222"/>
      <c r="BR21" s="222"/>
      <c r="BS21" s="222"/>
      <c r="BT21" s="222"/>
      <c r="BU21" s="222"/>
      <c r="BV21" s="222"/>
      <c r="BW21" s="222"/>
      <c r="BX21" s="222"/>
      <c r="BY21" s="222"/>
      <c r="BZ21" s="223"/>
      <c r="CA21" s="215">
        <f t="shared" si="0"/>
        <v>21717369.15</v>
      </c>
      <c r="CB21" s="216"/>
      <c r="CC21" s="216"/>
      <c r="CD21" s="216"/>
      <c r="CE21" s="216"/>
      <c r="CF21" s="216"/>
      <c r="CG21" s="216"/>
      <c r="CH21" s="216"/>
      <c r="CI21" s="216"/>
      <c r="CJ21" s="216"/>
      <c r="CK21" s="216"/>
      <c r="CL21" s="216"/>
      <c r="CM21" s="216"/>
      <c r="CN21" s="216"/>
      <c r="CO21" s="217"/>
      <c r="CP21" s="212"/>
      <c r="CQ21" s="213"/>
      <c r="CR21" s="213"/>
      <c r="CS21" s="213"/>
      <c r="CT21" s="213"/>
      <c r="CU21" s="213"/>
      <c r="CV21" s="213"/>
      <c r="CW21" s="213"/>
      <c r="CX21" s="213"/>
      <c r="CY21" s="213"/>
      <c r="CZ21" s="213"/>
      <c r="DA21" s="213"/>
      <c r="DB21" s="213"/>
      <c r="DC21" s="213"/>
      <c r="DD21" s="214"/>
    </row>
    <row r="22" spans="1:108" s="6" customFormat="1" ht="15">
      <c r="A22" s="37"/>
      <c r="B22" s="159" t="s">
        <v>7</v>
      </c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60"/>
      <c r="AT22" s="197"/>
      <c r="AU22" s="198"/>
      <c r="AV22" s="198"/>
      <c r="AW22" s="198"/>
      <c r="AX22" s="198"/>
      <c r="AY22" s="198"/>
      <c r="AZ22" s="198"/>
      <c r="BA22" s="198"/>
      <c r="BB22" s="198"/>
      <c r="BC22" s="198"/>
      <c r="BD22" s="198"/>
      <c r="BE22" s="198"/>
      <c r="BF22" s="198"/>
      <c r="BG22" s="198"/>
      <c r="BH22" s="198"/>
      <c r="BI22" s="199"/>
      <c r="BJ22" s="206"/>
      <c r="BK22" s="207"/>
      <c r="BL22" s="207"/>
      <c r="BM22" s="207"/>
      <c r="BN22" s="207"/>
      <c r="BO22" s="207"/>
      <c r="BP22" s="207"/>
      <c r="BQ22" s="207"/>
      <c r="BR22" s="207"/>
      <c r="BS22" s="207"/>
      <c r="BT22" s="207"/>
      <c r="BU22" s="207"/>
      <c r="BV22" s="207"/>
      <c r="BW22" s="207"/>
      <c r="BX22" s="207"/>
      <c r="BY22" s="207"/>
      <c r="BZ22" s="208"/>
      <c r="CA22" s="209">
        <f t="shared" si="0"/>
        <v>0</v>
      </c>
      <c r="CB22" s="210"/>
      <c r="CC22" s="210"/>
      <c r="CD22" s="210"/>
      <c r="CE22" s="210"/>
      <c r="CF22" s="210"/>
      <c r="CG22" s="210"/>
      <c r="CH22" s="210"/>
      <c r="CI22" s="210"/>
      <c r="CJ22" s="210"/>
      <c r="CK22" s="210"/>
      <c r="CL22" s="210"/>
      <c r="CM22" s="210"/>
      <c r="CN22" s="210"/>
      <c r="CO22" s="211"/>
      <c r="CP22" s="200"/>
      <c r="CQ22" s="201"/>
      <c r="CR22" s="201"/>
      <c r="CS22" s="201"/>
      <c r="CT22" s="201"/>
      <c r="CU22" s="201"/>
      <c r="CV22" s="201"/>
      <c r="CW22" s="201"/>
      <c r="CX22" s="201"/>
      <c r="CY22" s="201"/>
      <c r="CZ22" s="201"/>
      <c r="DA22" s="201"/>
      <c r="DB22" s="201"/>
      <c r="DC22" s="201"/>
      <c r="DD22" s="202"/>
    </row>
    <row r="23" spans="1:108" s="6" customFormat="1" ht="30" customHeight="1">
      <c r="A23" s="37"/>
      <c r="B23" s="159" t="s">
        <v>27</v>
      </c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60"/>
      <c r="AT23" s="197">
        <v>210</v>
      </c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198"/>
      <c r="BF23" s="198"/>
      <c r="BG23" s="198"/>
      <c r="BH23" s="198"/>
      <c r="BI23" s="199"/>
      <c r="BJ23" s="206">
        <f>BJ25+BJ26+BJ27</f>
        <v>16821416.509999998</v>
      </c>
      <c r="BK23" s="207"/>
      <c r="BL23" s="207"/>
      <c r="BM23" s="207"/>
      <c r="BN23" s="207"/>
      <c r="BO23" s="207"/>
      <c r="BP23" s="207"/>
      <c r="BQ23" s="207"/>
      <c r="BR23" s="207"/>
      <c r="BS23" s="207"/>
      <c r="BT23" s="207"/>
      <c r="BU23" s="207"/>
      <c r="BV23" s="207"/>
      <c r="BW23" s="207"/>
      <c r="BX23" s="207"/>
      <c r="BY23" s="207"/>
      <c r="BZ23" s="208"/>
      <c r="CA23" s="209">
        <f t="shared" si="0"/>
        <v>16821416.509999998</v>
      </c>
      <c r="CB23" s="210"/>
      <c r="CC23" s="210"/>
      <c r="CD23" s="210"/>
      <c r="CE23" s="210"/>
      <c r="CF23" s="210"/>
      <c r="CG23" s="210"/>
      <c r="CH23" s="210"/>
      <c r="CI23" s="210"/>
      <c r="CJ23" s="210"/>
      <c r="CK23" s="210"/>
      <c r="CL23" s="210"/>
      <c r="CM23" s="210"/>
      <c r="CN23" s="210"/>
      <c r="CO23" s="211"/>
      <c r="CP23" s="200"/>
      <c r="CQ23" s="201"/>
      <c r="CR23" s="201"/>
      <c r="CS23" s="201"/>
      <c r="CT23" s="201"/>
      <c r="CU23" s="201"/>
      <c r="CV23" s="201"/>
      <c r="CW23" s="201"/>
      <c r="CX23" s="201"/>
      <c r="CY23" s="201"/>
      <c r="CZ23" s="201"/>
      <c r="DA23" s="201"/>
      <c r="DB23" s="201"/>
      <c r="DC23" s="201"/>
      <c r="DD23" s="202"/>
    </row>
    <row r="24" spans="1:108" s="6" customFormat="1" ht="15">
      <c r="A24" s="37"/>
      <c r="B24" s="159" t="s">
        <v>1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60"/>
      <c r="AT24" s="197"/>
      <c r="AU24" s="198"/>
      <c r="AV24" s="198"/>
      <c r="AW24" s="198"/>
      <c r="AX24" s="198"/>
      <c r="AY24" s="198"/>
      <c r="AZ24" s="198"/>
      <c r="BA24" s="198"/>
      <c r="BB24" s="198"/>
      <c r="BC24" s="198"/>
      <c r="BD24" s="198"/>
      <c r="BE24" s="198"/>
      <c r="BF24" s="198"/>
      <c r="BG24" s="198"/>
      <c r="BH24" s="198"/>
      <c r="BI24" s="199"/>
      <c r="BJ24" s="206"/>
      <c r="BK24" s="207"/>
      <c r="BL24" s="207"/>
      <c r="BM24" s="207"/>
      <c r="BN24" s="207"/>
      <c r="BO24" s="207"/>
      <c r="BP24" s="207"/>
      <c r="BQ24" s="207"/>
      <c r="BR24" s="207"/>
      <c r="BS24" s="207"/>
      <c r="BT24" s="207"/>
      <c r="BU24" s="207"/>
      <c r="BV24" s="207"/>
      <c r="BW24" s="207"/>
      <c r="BX24" s="207"/>
      <c r="BY24" s="207"/>
      <c r="BZ24" s="208"/>
      <c r="CA24" s="209"/>
      <c r="CB24" s="210"/>
      <c r="CC24" s="210"/>
      <c r="CD24" s="210"/>
      <c r="CE24" s="210"/>
      <c r="CF24" s="210"/>
      <c r="CG24" s="210"/>
      <c r="CH24" s="210"/>
      <c r="CI24" s="210"/>
      <c r="CJ24" s="210"/>
      <c r="CK24" s="210"/>
      <c r="CL24" s="210"/>
      <c r="CM24" s="210"/>
      <c r="CN24" s="210"/>
      <c r="CO24" s="211"/>
      <c r="CP24" s="200"/>
      <c r="CQ24" s="201"/>
      <c r="CR24" s="201"/>
      <c r="CS24" s="201"/>
      <c r="CT24" s="201"/>
      <c r="CU24" s="201"/>
      <c r="CV24" s="201"/>
      <c r="CW24" s="201"/>
      <c r="CX24" s="201"/>
      <c r="CY24" s="201"/>
      <c r="CZ24" s="201"/>
      <c r="DA24" s="201"/>
      <c r="DB24" s="201"/>
      <c r="DC24" s="201"/>
      <c r="DD24" s="202"/>
    </row>
    <row r="25" spans="1:108" s="6" customFormat="1" ht="15">
      <c r="A25" s="37"/>
      <c r="B25" s="159" t="s">
        <v>28</v>
      </c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60"/>
      <c r="AT25" s="197">
        <v>211</v>
      </c>
      <c r="AU25" s="198"/>
      <c r="AV25" s="198"/>
      <c r="AW25" s="198"/>
      <c r="AX25" s="198"/>
      <c r="AY25" s="198"/>
      <c r="AZ25" s="198"/>
      <c r="BA25" s="198"/>
      <c r="BB25" s="198"/>
      <c r="BC25" s="198"/>
      <c r="BD25" s="198"/>
      <c r="BE25" s="198"/>
      <c r="BF25" s="198"/>
      <c r="BG25" s="198"/>
      <c r="BH25" s="198"/>
      <c r="BI25" s="199"/>
      <c r="BJ25" s="206">
        <f>'стр.4'!D50+'стр.4'!D69+'стр.4'!D92</f>
        <v>12680558</v>
      </c>
      <c r="BK25" s="207"/>
      <c r="BL25" s="207"/>
      <c r="BM25" s="207"/>
      <c r="BN25" s="207"/>
      <c r="BO25" s="207"/>
      <c r="BP25" s="207"/>
      <c r="BQ25" s="207"/>
      <c r="BR25" s="207"/>
      <c r="BS25" s="207"/>
      <c r="BT25" s="207"/>
      <c r="BU25" s="207"/>
      <c r="BV25" s="207"/>
      <c r="BW25" s="207"/>
      <c r="BX25" s="207"/>
      <c r="BY25" s="207"/>
      <c r="BZ25" s="208"/>
      <c r="CA25" s="209">
        <f t="shared" si="0"/>
        <v>12680558</v>
      </c>
      <c r="CB25" s="210"/>
      <c r="CC25" s="210"/>
      <c r="CD25" s="210"/>
      <c r="CE25" s="210"/>
      <c r="CF25" s="210"/>
      <c r="CG25" s="210"/>
      <c r="CH25" s="210"/>
      <c r="CI25" s="210"/>
      <c r="CJ25" s="210"/>
      <c r="CK25" s="210"/>
      <c r="CL25" s="210"/>
      <c r="CM25" s="210"/>
      <c r="CN25" s="210"/>
      <c r="CO25" s="211"/>
      <c r="CP25" s="200"/>
      <c r="CQ25" s="201"/>
      <c r="CR25" s="201"/>
      <c r="CS25" s="201"/>
      <c r="CT25" s="201"/>
      <c r="CU25" s="201"/>
      <c r="CV25" s="201"/>
      <c r="CW25" s="201"/>
      <c r="CX25" s="201"/>
      <c r="CY25" s="201"/>
      <c r="CZ25" s="201"/>
      <c r="DA25" s="201"/>
      <c r="DB25" s="201"/>
      <c r="DC25" s="201"/>
      <c r="DD25" s="202"/>
    </row>
    <row r="26" spans="1:108" s="6" customFormat="1" ht="15">
      <c r="A26" s="37"/>
      <c r="B26" s="159" t="s">
        <v>29</v>
      </c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60"/>
      <c r="AT26" s="197">
        <v>212</v>
      </c>
      <c r="AU26" s="198"/>
      <c r="AV26" s="198"/>
      <c r="AW26" s="198"/>
      <c r="AX26" s="198"/>
      <c r="AY26" s="198"/>
      <c r="AZ26" s="198"/>
      <c r="BA26" s="198"/>
      <c r="BB26" s="198"/>
      <c r="BC26" s="198"/>
      <c r="BD26" s="198"/>
      <c r="BE26" s="198"/>
      <c r="BF26" s="198"/>
      <c r="BG26" s="198"/>
      <c r="BH26" s="198"/>
      <c r="BI26" s="199"/>
      <c r="BJ26" s="206">
        <f>'стр.4'!D35+'стр.4'!D51+'стр.4'!D88</f>
        <v>311476.51</v>
      </c>
      <c r="BK26" s="207"/>
      <c r="BL26" s="207"/>
      <c r="BM26" s="207"/>
      <c r="BN26" s="207"/>
      <c r="BO26" s="207"/>
      <c r="BP26" s="207"/>
      <c r="BQ26" s="207"/>
      <c r="BR26" s="207"/>
      <c r="BS26" s="207"/>
      <c r="BT26" s="207"/>
      <c r="BU26" s="207"/>
      <c r="BV26" s="207"/>
      <c r="BW26" s="207"/>
      <c r="BX26" s="207"/>
      <c r="BY26" s="207"/>
      <c r="BZ26" s="208"/>
      <c r="CA26" s="209">
        <f t="shared" si="0"/>
        <v>311476.51</v>
      </c>
      <c r="CB26" s="210"/>
      <c r="CC26" s="210"/>
      <c r="CD26" s="210"/>
      <c r="CE26" s="210"/>
      <c r="CF26" s="210"/>
      <c r="CG26" s="210"/>
      <c r="CH26" s="210"/>
      <c r="CI26" s="210"/>
      <c r="CJ26" s="210"/>
      <c r="CK26" s="210"/>
      <c r="CL26" s="210"/>
      <c r="CM26" s="210"/>
      <c r="CN26" s="210"/>
      <c r="CO26" s="211"/>
      <c r="CP26" s="200"/>
      <c r="CQ26" s="201"/>
      <c r="CR26" s="201"/>
      <c r="CS26" s="201"/>
      <c r="CT26" s="201"/>
      <c r="CU26" s="201"/>
      <c r="CV26" s="201"/>
      <c r="CW26" s="201"/>
      <c r="CX26" s="201"/>
      <c r="CY26" s="201"/>
      <c r="CZ26" s="201"/>
      <c r="DA26" s="201"/>
      <c r="DB26" s="201"/>
      <c r="DC26" s="201"/>
      <c r="DD26" s="202"/>
    </row>
    <row r="27" spans="1:108" s="6" customFormat="1" ht="15">
      <c r="A27" s="37"/>
      <c r="B27" s="159" t="s">
        <v>93</v>
      </c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60"/>
      <c r="AT27" s="197">
        <v>213</v>
      </c>
      <c r="AU27" s="198"/>
      <c r="AV27" s="198"/>
      <c r="AW27" s="198"/>
      <c r="AX27" s="198"/>
      <c r="AY27" s="198"/>
      <c r="AZ27" s="198"/>
      <c r="BA27" s="198"/>
      <c r="BB27" s="198"/>
      <c r="BC27" s="198"/>
      <c r="BD27" s="198"/>
      <c r="BE27" s="198"/>
      <c r="BF27" s="198"/>
      <c r="BG27" s="198"/>
      <c r="BH27" s="198"/>
      <c r="BI27" s="199"/>
      <c r="BJ27" s="206">
        <f>'стр.4'!D52+'стр.4'!D70+'стр.4'!D93</f>
        <v>3829382</v>
      </c>
      <c r="BK27" s="207"/>
      <c r="BL27" s="207"/>
      <c r="BM27" s="207"/>
      <c r="BN27" s="207"/>
      <c r="BO27" s="207"/>
      <c r="BP27" s="207"/>
      <c r="BQ27" s="207"/>
      <c r="BR27" s="207"/>
      <c r="BS27" s="207"/>
      <c r="BT27" s="207"/>
      <c r="BU27" s="207"/>
      <c r="BV27" s="207"/>
      <c r="BW27" s="207"/>
      <c r="BX27" s="207"/>
      <c r="BY27" s="207"/>
      <c r="BZ27" s="208"/>
      <c r="CA27" s="209">
        <f t="shared" si="0"/>
        <v>3829382</v>
      </c>
      <c r="CB27" s="210"/>
      <c r="CC27" s="210"/>
      <c r="CD27" s="210"/>
      <c r="CE27" s="210"/>
      <c r="CF27" s="210"/>
      <c r="CG27" s="210"/>
      <c r="CH27" s="210"/>
      <c r="CI27" s="210"/>
      <c r="CJ27" s="210"/>
      <c r="CK27" s="210"/>
      <c r="CL27" s="210"/>
      <c r="CM27" s="210"/>
      <c r="CN27" s="210"/>
      <c r="CO27" s="211"/>
      <c r="CP27" s="200"/>
      <c r="CQ27" s="201"/>
      <c r="CR27" s="201"/>
      <c r="CS27" s="201"/>
      <c r="CT27" s="201"/>
      <c r="CU27" s="201"/>
      <c r="CV27" s="201"/>
      <c r="CW27" s="201"/>
      <c r="CX27" s="201"/>
      <c r="CY27" s="201"/>
      <c r="CZ27" s="201"/>
      <c r="DA27" s="201"/>
      <c r="DB27" s="201"/>
      <c r="DC27" s="201"/>
      <c r="DD27" s="202"/>
    </row>
    <row r="28" spans="1:108" s="6" customFormat="1" ht="15" customHeight="1">
      <c r="A28" s="37"/>
      <c r="B28" s="159" t="s">
        <v>30</v>
      </c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60"/>
      <c r="AT28" s="197">
        <v>220</v>
      </c>
      <c r="AU28" s="198"/>
      <c r="AV28" s="198"/>
      <c r="AW28" s="198"/>
      <c r="AX28" s="198"/>
      <c r="AY28" s="198"/>
      <c r="AZ28" s="198"/>
      <c r="BA28" s="198"/>
      <c r="BB28" s="198"/>
      <c r="BC28" s="198"/>
      <c r="BD28" s="198"/>
      <c r="BE28" s="198"/>
      <c r="BF28" s="198"/>
      <c r="BG28" s="198"/>
      <c r="BH28" s="198"/>
      <c r="BI28" s="199"/>
      <c r="BJ28" s="206">
        <f>BJ30+BJ31+BJ32+BJ34+BJ35</f>
        <v>2541356.7900000005</v>
      </c>
      <c r="BK28" s="207"/>
      <c r="BL28" s="207"/>
      <c r="BM28" s="207"/>
      <c r="BN28" s="207"/>
      <c r="BO28" s="207"/>
      <c r="BP28" s="207"/>
      <c r="BQ28" s="207"/>
      <c r="BR28" s="207"/>
      <c r="BS28" s="207"/>
      <c r="BT28" s="207"/>
      <c r="BU28" s="207"/>
      <c r="BV28" s="207"/>
      <c r="BW28" s="207"/>
      <c r="BX28" s="207"/>
      <c r="BY28" s="207"/>
      <c r="BZ28" s="208"/>
      <c r="CA28" s="209">
        <f t="shared" si="0"/>
        <v>2541356.7900000005</v>
      </c>
      <c r="CB28" s="210"/>
      <c r="CC28" s="210"/>
      <c r="CD28" s="210"/>
      <c r="CE28" s="210"/>
      <c r="CF28" s="210"/>
      <c r="CG28" s="210"/>
      <c r="CH28" s="210"/>
      <c r="CI28" s="210"/>
      <c r="CJ28" s="210"/>
      <c r="CK28" s="210"/>
      <c r="CL28" s="210"/>
      <c r="CM28" s="210"/>
      <c r="CN28" s="210"/>
      <c r="CO28" s="211"/>
      <c r="CP28" s="200"/>
      <c r="CQ28" s="201"/>
      <c r="CR28" s="201"/>
      <c r="CS28" s="201"/>
      <c r="CT28" s="201"/>
      <c r="CU28" s="201"/>
      <c r="CV28" s="201"/>
      <c r="CW28" s="201"/>
      <c r="CX28" s="201"/>
      <c r="CY28" s="201"/>
      <c r="CZ28" s="201"/>
      <c r="DA28" s="201"/>
      <c r="DB28" s="201"/>
      <c r="DC28" s="201"/>
      <c r="DD28" s="202"/>
    </row>
    <row r="29" spans="1:108" s="6" customFormat="1" ht="15">
      <c r="A29" s="37"/>
      <c r="B29" s="159" t="s">
        <v>1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60"/>
      <c r="AT29" s="197"/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9"/>
      <c r="BJ29" s="206"/>
      <c r="BK29" s="207"/>
      <c r="BL29" s="207"/>
      <c r="BM29" s="207"/>
      <c r="BN29" s="207"/>
      <c r="BO29" s="207"/>
      <c r="BP29" s="207"/>
      <c r="BQ29" s="207"/>
      <c r="BR29" s="207"/>
      <c r="BS29" s="207"/>
      <c r="BT29" s="207"/>
      <c r="BU29" s="207"/>
      <c r="BV29" s="207"/>
      <c r="BW29" s="207"/>
      <c r="BX29" s="207"/>
      <c r="BY29" s="207"/>
      <c r="BZ29" s="208"/>
      <c r="CA29" s="209"/>
      <c r="CB29" s="210"/>
      <c r="CC29" s="210"/>
      <c r="CD29" s="210"/>
      <c r="CE29" s="210"/>
      <c r="CF29" s="210"/>
      <c r="CG29" s="210"/>
      <c r="CH29" s="210"/>
      <c r="CI29" s="210"/>
      <c r="CJ29" s="210"/>
      <c r="CK29" s="210"/>
      <c r="CL29" s="210"/>
      <c r="CM29" s="210"/>
      <c r="CN29" s="210"/>
      <c r="CO29" s="211"/>
      <c r="CP29" s="200"/>
      <c r="CQ29" s="201"/>
      <c r="CR29" s="201"/>
      <c r="CS29" s="201"/>
      <c r="CT29" s="201"/>
      <c r="CU29" s="201"/>
      <c r="CV29" s="201"/>
      <c r="CW29" s="201"/>
      <c r="CX29" s="201"/>
      <c r="CY29" s="201"/>
      <c r="CZ29" s="201"/>
      <c r="DA29" s="201"/>
      <c r="DB29" s="201"/>
      <c r="DC29" s="201"/>
      <c r="DD29" s="202"/>
    </row>
    <row r="30" spans="1:108" s="6" customFormat="1" ht="15" customHeight="1">
      <c r="A30" s="37"/>
      <c r="B30" s="159" t="s">
        <v>113</v>
      </c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60"/>
      <c r="AT30" s="197">
        <v>221</v>
      </c>
      <c r="AU30" s="198"/>
      <c r="AV30" s="198"/>
      <c r="AW30" s="198"/>
      <c r="AX30" s="198"/>
      <c r="AY30" s="198"/>
      <c r="AZ30" s="198"/>
      <c r="BA30" s="198"/>
      <c r="BB30" s="198"/>
      <c r="BC30" s="198"/>
      <c r="BD30" s="198"/>
      <c r="BE30" s="198"/>
      <c r="BF30" s="198"/>
      <c r="BG30" s="198"/>
      <c r="BH30" s="198"/>
      <c r="BI30" s="199"/>
      <c r="BJ30" s="206">
        <f>'стр.4'!D37+'стр.4'!D54+'стр.4'!D72</f>
        <v>111744</v>
      </c>
      <c r="BK30" s="207"/>
      <c r="BL30" s="207"/>
      <c r="BM30" s="207"/>
      <c r="BN30" s="207"/>
      <c r="BO30" s="207"/>
      <c r="BP30" s="207"/>
      <c r="BQ30" s="207"/>
      <c r="BR30" s="207"/>
      <c r="BS30" s="207"/>
      <c r="BT30" s="207"/>
      <c r="BU30" s="207"/>
      <c r="BV30" s="207"/>
      <c r="BW30" s="207"/>
      <c r="BX30" s="207"/>
      <c r="BY30" s="207"/>
      <c r="BZ30" s="208"/>
      <c r="CA30" s="209">
        <f t="shared" si="0"/>
        <v>111744</v>
      </c>
      <c r="CB30" s="210"/>
      <c r="CC30" s="210"/>
      <c r="CD30" s="210"/>
      <c r="CE30" s="210"/>
      <c r="CF30" s="210"/>
      <c r="CG30" s="210"/>
      <c r="CH30" s="210"/>
      <c r="CI30" s="210"/>
      <c r="CJ30" s="210"/>
      <c r="CK30" s="210"/>
      <c r="CL30" s="210"/>
      <c r="CM30" s="210"/>
      <c r="CN30" s="210"/>
      <c r="CO30" s="211"/>
      <c r="CP30" s="200"/>
      <c r="CQ30" s="201"/>
      <c r="CR30" s="201"/>
      <c r="CS30" s="201"/>
      <c r="CT30" s="201"/>
      <c r="CU30" s="201"/>
      <c r="CV30" s="201"/>
      <c r="CW30" s="201"/>
      <c r="CX30" s="201"/>
      <c r="CY30" s="201"/>
      <c r="CZ30" s="201"/>
      <c r="DA30" s="201"/>
      <c r="DB30" s="201"/>
      <c r="DC30" s="201"/>
      <c r="DD30" s="202"/>
    </row>
    <row r="31" spans="1:108" s="6" customFormat="1" ht="15" customHeight="1">
      <c r="A31" s="37"/>
      <c r="B31" s="159" t="s">
        <v>114</v>
      </c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60"/>
      <c r="AT31" s="197">
        <v>222</v>
      </c>
      <c r="AU31" s="198"/>
      <c r="AV31" s="198"/>
      <c r="AW31" s="198"/>
      <c r="AX31" s="198"/>
      <c r="AY31" s="198"/>
      <c r="AZ31" s="198"/>
      <c r="BA31" s="198"/>
      <c r="BB31" s="198"/>
      <c r="BC31" s="198"/>
      <c r="BD31" s="198"/>
      <c r="BE31" s="198"/>
      <c r="BF31" s="198"/>
      <c r="BG31" s="198"/>
      <c r="BH31" s="198"/>
      <c r="BI31" s="199"/>
      <c r="BJ31" s="206">
        <f>'стр.4'!D38+'стр.4'!D55</f>
        <v>0</v>
      </c>
      <c r="BK31" s="207"/>
      <c r="BL31" s="207"/>
      <c r="BM31" s="207"/>
      <c r="BN31" s="207"/>
      <c r="BO31" s="207"/>
      <c r="BP31" s="207"/>
      <c r="BQ31" s="207"/>
      <c r="BR31" s="207"/>
      <c r="BS31" s="207"/>
      <c r="BT31" s="207"/>
      <c r="BU31" s="207"/>
      <c r="BV31" s="207"/>
      <c r="BW31" s="207"/>
      <c r="BX31" s="207"/>
      <c r="BY31" s="207"/>
      <c r="BZ31" s="208"/>
      <c r="CA31" s="209">
        <f t="shared" si="0"/>
        <v>0</v>
      </c>
      <c r="CB31" s="210"/>
      <c r="CC31" s="210"/>
      <c r="CD31" s="210"/>
      <c r="CE31" s="210"/>
      <c r="CF31" s="210"/>
      <c r="CG31" s="210"/>
      <c r="CH31" s="210"/>
      <c r="CI31" s="210"/>
      <c r="CJ31" s="210"/>
      <c r="CK31" s="210"/>
      <c r="CL31" s="210"/>
      <c r="CM31" s="210"/>
      <c r="CN31" s="210"/>
      <c r="CO31" s="211"/>
      <c r="CP31" s="200"/>
      <c r="CQ31" s="201"/>
      <c r="CR31" s="201"/>
      <c r="CS31" s="201"/>
      <c r="CT31" s="201"/>
      <c r="CU31" s="201"/>
      <c r="CV31" s="201"/>
      <c r="CW31" s="201"/>
      <c r="CX31" s="201"/>
      <c r="CY31" s="201"/>
      <c r="CZ31" s="201"/>
      <c r="DA31" s="201"/>
      <c r="DB31" s="201"/>
      <c r="DC31" s="201"/>
      <c r="DD31" s="202"/>
    </row>
    <row r="32" spans="1:108" s="6" customFormat="1" ht="15" customHeight="1">
      <c r="A32" s="37"/>
      <c r="B32" s="159" t="s">
        <v>115</v>
      </c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60"/>
      <c r="AT32" s="197">
        <v>223</v>
      </c>
      <c r="AU32" s="198"/>
      <c r="AV32" s="198"/>
      <c r="AW32" s="198"/>
      <c r="AX32" s="198"/>
      <c r="AY32" s="198"/>
      <c r="AZ32" s="198"/>
      <c r="BA32" s="198"/>
      <c r="BB32" s="198"/>
      <c r="BC32" s="198"/>
      <c r="BD32" s="198"/>
      <c r="BE32" s="198"/>
      <c r="BF32" s="198"/>
      <c r="BG32" s="198"/>
      <c r="BH32" s="198"/>
      <c r="BI32" s="199"/>
      <c r="BJ32" s="206">
        <f>'стр.4'!D39+'стр.4'!D56</f>
        <v>2244420.68</v>
      </c>
      <c r="BK32" s="207"/>
      <c r="BL32" s="207"/>
      <c r="BM32" s="207"/>
      <c r="BN32" s="207"/>
      <c r="BO32" s="207"/>
      <c r="BP32" s="207"/>
      <c r="BQ32" s="207"/>
      <c r="BR32" s="207"/>
      <c r="BS32" s="207"/>
      <c r="BT32" s="207"/>
      <c r="BU32" s="207"/>
      <c r="BV32" s="207"/>
      <c r="BW32" s="207"/>
      <c r="BX32" s="207"/>
      <c r="BY32" s="207"/>
      <c r="BZ32" s="208"/>
      <c r="CA32" s="209">
        <f t="shared" si="0"/>
        <v>2244420.68</v>
      </c>
      <c r="CB32" s="210"/>
      <c r="CC32" s="210"/>
      <c r="CD32" s="210"/>
      <c r="CE32" s="210"/>
      <c r="CF32" s="210"/>
      <c r="CG32" s="210"/>
      <c r="CH32" s="210"/>
      <c r="CI32" s="210"/>
      <c r="CJ32" s="210"/>
      <c r="CK32" s="210"/>
      <c r="CL32" s="210"/>
      <c r="CM32" s="210"/>
      <c r="CN32" s="210"/>
      <c r="CO32" s="211"/>
      <c r="CP32" s="200"/>
      <c r="CQ32" s="201"/>
      <c r="CR32" s="201"/>
      <c r="CS32" s="201"/>
      <c r="CT32" s="201"/>
      <c r="CU32" s="201"/>
      <c r="CV32" s="201"/>
      <c r="CW32" s="201"/>
      <c r="CX32" s="201"/>
      <c r="CY32" s="201"/>
      <c r="CZ32" s="201"/>
      <c r="DA32" s="201"/>
      <c r="DB32" s="201"/>
      <c r="DC32" s="201"/>
      <c r="DD32" s="202"/>
    </row>
    <row r="33" spans="1:108" s="6" customFormat="1" ht="15">
      <c r="A33" s="37"/>
      <c r="B33" s="159" t="s">
        <v>116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60"/>
      <c r="AT33" s="197">
        <v>224</v>
      </c>
      <c r="AU33" s="198"/>
      <c r="AV33" s="198"/>
      <c r="AW33" s="198"/>
      <c r="AX33" s="198"/>
      <c r="AY33" s="198"/>
      <c r="AZ33" s="198"/>
      <c r="BA33" s="198"/>
      <c r="BB33" s="198"/>
      <c r="BC33" s="198"/>
      <c r="BD33" s="198"/>
      <c r="BE33" s="198"/>
      <c r="BF33" s="198"/>
      <c r="BG33" s="198"/>
      <c r="BH33" s="198"/>
      <c r="BI33" s="199"/>
      <c r="BJ33" s="206">
        <f>'стр.4'!D40+'стр.4'!D57</f>
        <v>0</v>
      </c>
      <c r="BK33" s="207"/>
      <c r="BL33" s="207"/>
      <c r="BM33" s="207"/>
      <c r="BN33" s="207"/>
      <c r="BO33" s="207"/>
      <c r="BP33" s="207"/>
      <c r="BQ33" s="207"/>
      <c r="BR33" s="207"/>
      <c r="BS33" s="207"/>
      <c r="BT33" s="207"/>
      <c r="BU33" s="207"/>
      <c r="BV33" s="207"/>
      <c r="BW33" s="207"/>
      <c r="BX33" s="207"/>
      <c r="BY33" s="207"/>
      <c r="BZ33" s="208"/>
      <c r="CA33" s="209">
        <f t="shared" si="0"/>
        <v>0</v>
      </c>
      <c r="CB33" s="210"/>
      <c r="CC33" s="210"/>
      <c r="CD33" s="210"/>
      <c r="CE33" s="210"/>
      <c r="CF33" s="210"/>
      <c r="CG33" s="210"/>
      <c r="CH33" s="210"/>
      <c r="CI33" s="210"/>
      <c r="CJ33" s="210"/>
      <c r="CK33" s="210"/>
      <c r="CL33" s="210"/>
      <c r="CM33" s="210"/>
      <c r="CN33" s="210"/>
      <c r="CO33" s="211"/>
      <c r="CP33" s="200"/>
      <c r="CQ33" s="201"/>
      <c r="CR33" s="201"/>
      <c r="CS33" s="201"/>
      <c r="CT33" s="201"/>
      <c r="CU33" s="201"/>
      <c r="CV33" s="201"/>
      <c r="CW33" s="201"/>
      <c r="CX33" s="201"/>
      <c r="CY33" s="201"/>
      <c r="CZ33" s="201"/>
      <c r="DA33" s="201"/>
      <c r="DB33" s="201"/>
      <c r="DC33" s="201"/>
      <c r="DD33" s="202"/>
    </row>
    <row r="34" spans="1:108" s="6" customFormat="1" ht="15">
      <c r="A34" s="37"/>
      <c r="B34" s="159" t="s">
        <v>117</v>
      </c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60"/>
      <c r="AT34" s="197">
        <v>225</v>
      </c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9"/>
      <c r="BJ34" s="206">
        <f>'стр.4'!D41+'стр.4'!D58+'стр.4'!D80</f>
        <v>75682.72</v>
      </c>
      <c r="BK34" s="207"/>
      <c r="BL34" s="207"/>
      <c r="BM34" s="207"/>
      <c r="BN34" s="207"/>
      <c r="BO34" s="207"/>
      <c r="BP34" s="207"/>
      <c r="BQ34" s="207"/>
      <c r="BR34" s="207"/>
      <c r="BS34" s="207"/>
      <c r="BT34" s="207"/>
      <c r="BU34" s="207"/>
      <c r="BV34" s="207"/>
      <c r="BW34" s="207"/>
      <c r="BX34" s="207"/>
      <c r="BY34" s="207"/>
      <c r="BZ34" s="208"/>
      <c r="CA34" s="209">
        <f t="shared" si="0"/>
        <v>75682.72</v>
      </c>
      <c r="CB34" s="210"/>
      <c r="CC34" s="210"/>
      <c r="CD34" s="210"/>
      <c r="CE34" s="210"/>
      <c r="CF34" s="210"/>
      <c r="CG34" s="210"/>
      <c r="CH34" s="210"/>
      <c r="CI34" s="210"/>
      <c r="CJ34" s="210"/>
      <c r="CK34" s="210"/>
      <c r="CL34" s="210"/>
      <c r="CM34" s="210"/>
      <c r="CN34" s="210"/>
      <c r="CO34" s="211"/>
      <c r="CP34" s="200"/>
      <c r="CQ34" s="201"/>
      <c r="CR34" s="201"/>
      <c r="CS34" s="201"/>
      <c r="CT34" s="201"/>
      <c r="CU34" s="201"/>
      <c r="CV34" s="201"/>
      <c r="CW34" s="201"/>
      <c r="CX34" s="201"/>
      <c r="CY34" s="201"/>
      <c r="CZ34" s="201"/>
      <c r="DA34" s="201"/>
      <c r="DB34" s="201"/>
      <c r="DC34" s="201"/>
      <c r="DD34" s="202"/>
    </row>
    <row r="35" spans="1:108" s="6" customFormat="1" ht="15" customHeight="1">
      <c r="A35" s="37"/>
      <c r="B35" s="159" t="s">
        <v>118</v>
      </c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60"/>
      <c r="AT35" s="197">
        <v>226</v>
      </c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9"/>
      <c r="BJ35" s="206">
        <f>'стр.4'!D42+'стр.4'!D59+'стр.4'!D73+'стр.4'!D84</f>
        <v>109509.39</v>
      </c>
      <c r="BK35" s="207"/>
      <c r="BL35" s="207"/>
      <c r="BM35" s="207"/>
      <c r="BN35" s="207"/>
      <c r="BO35" s="207"/>
      <c r="BP35" s="207"/>
      <c r="BQ35" s="207"/>
      <c r="BR35" s="207"/>
      <c r="BS35" s="207"/>
      <c r="BT35" s="207"/>
      <c r="BU35" s="207"/>
      <c r="BV35" s="207"/>
      <c r="BW35" s="207"/>
      <c r="BX35" s="207"/>
      <c r="BY35" s="207"/>
      <c r="BZ35" s="208"/>
      <c r="CA35" s="209">
        <f t="shared" si="0"/>
        <v>109509.39</v>
      </c>
      <c r="CB35" s="210"/>
      <c r="CC35" s="210"/>
      <c r="CD35" s="210"/>
      <c r="CE35" s="210"/>
      <c r="CF35" s="210"/>
      <c r="CG35" s="210"/>
      <c r="CH35" s="210"/>
      <c r="CI35" s="210"/>
      <c r="CJ35" s="210"/>
      <c r="CK35" s="210"/>
      <c r="CL35" s="210"/>
      <c r="CM35" s="210"/>
      <c r="CN35" s="210"/>
      <c r="CO35" s="211"/>
      <c r="CP35" s="200"/>
      <c r="CQ35" s="201"/>
      <c r="CR35" s="201"/>
      <c r="CS35" s="201"/>
      <c r="CT35" s="201"/>
      <c r="CU35" s="201"/>
      <c r="CV35" s="201"/>
      <c r="CW35" s="201"/>
      <c r="CX35" s="201"/>
      <c r="CY35" s="201"/>
      <c r="CZ35" s="201"/>
      <c r="DA35" s="201"/>
      <c r="DB35" s="201"/>
      <c r="DC35" s="201"/>
      <c r="DD35" s="202"/>
    </row>
    <row r="36" spans="1:108" s="6" customFormat="1" ht="30" customHeight="1" hidden="1">
      <c r="A36" s="37"/>
      <c r="B36" s="159" t="s">
        <v>31</v>
      </c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60"/>
      <c r="AT36" s="197">
        <v>240</v>
      </c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9"/>
      <c r="BJ36" s="206">
        <f>BJ38</f>
        <v>0</v>
      </c>
      <c r="BK36" s="207"/>
      <c r="BL36" s="207"/>
      <c r="BM36" s="207"/>
      <c r="BN36" s="207"/>
      <c r="BO36" s="207"/>
      <c r="BP36" s="207"/>
      <c r="BQ36" s="207"/>
      <c r="BR36" s="207"/>
      <c r="BS36" s="207"/>
      <c r="BT36" s="207"/>
      <c r="BU36" s="207"/>
      <c r="BV36" s="207"/>
      <c r="BW36" s="207"/>
      <c r="BX36" s="207"/>
      <c r="BY36" s="207"/>
      <c r="BZ36" s="208"/>
      <c r="CA36" s="209">
        <f>BJ36</f>
        <v>0</v>
      </c>
      <c r="CB36" s="210"/>
      <c r="CC36" s="210"/>
      <c r="CD36" s="210"/>
      <c r="CE36" s="210"/>
      <c r="CF36" s="210"/>
      <c r="CG36" s="210"/>
      <c r="CH36" s="210"/>
      <c r="CI36" s="210"/>
      <c r="CJ36" s="210"/>
      <c r="CK36" s="210"/>
      <c r="CL36" s="210"/>
      <c r="CM36" s="210"/>
      <c r="CN36" s="210"/>
      <c r="CO36" s="211"/>
      <c r="CP36" s="200"/>
      <c r="CQ36" s="201"/>
      <c r="CR36" s="201"/>
      <c r="CS36" s="201"/>
      <c r="CT36" s="201"/>
      <c r="CU36" s="201"/>
      <c r="CV36" s="201"/>
      <c r="CW36" s="201"/>
      <c r="CX36" s="201"/>
      <c r="CY36" s="201"/>
      <c r="CZ36" s="201"/>
      <c r="DA36" s="201"/>
      <c r="DB36" s="201"/>
      <c r="DC36" s="201"/>
      <c r="DD36" s="202"/>
    </row>
    <row r="37" spans="1:108" s="6" customFormat="1" ht="14.25" customHeight="1" hidden="1">
      <c r="A37" s="37"/>
      <c r="B37" s="159" t="s">
        <v>1</v>
      </c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60"/>
      <c r="AT37" s="197"/>
      <c r="AU37" s="198"/>
      <c r="AV37" s="198"/>
      <c r="AW37" s="198"/>
      <c r="AX37" s="198"/>
      <c r="AY37" s="198"/>
      <c r="AZ37" s="198"/>
      <c r="BA37" s="198"/>
      <c r="BB37" s="198"/>
      <c r="BC37" s="198"/>
      <c r="BD37" s="198"/>
      <c r="BE37" s="198"/>
      <c r="BF37" s="198"/>
      <c r="BG37" s="198"/>
      <c r="BH37" s="198"/>
      <c r="BI37" s="199"/>
      <c r="BJ37" s="206"/>
      <c r="BK37" s="207"/>
      <c r="BL37" s="207"/>
      <c r="BM37" s="207"/>
      <c r="BN37" s="207"/>
      <c r="BO37" s="207"/>
      <c r="BP37" s="207"/>
      <c r="BQ37" s="207"/>
      <c r="BR37" s="207"/>
      <c r="BS37" s="207"/>
      <c r="BT37" s="207"/>
      <c r="BU37" s="207"/>
      <c r="BV37" s="207"/>
      <c r="BW37" s="207"/>
      <c r="BX37" s="207"/>
      <c r="BY37" s="207"/>
      <c r="BZ37" s="208"/>
      <c r="CA37" s="209">
        <f>BJ37</f>
        <v>0</v>
      </c>
      <c r="CB37" s="210"/>
      <c r="CC37" s="210"/>
      <c r="CD37" s="210"/>
      <c r="CE37" s="210"/>
      <c r="CF37" s="210"/>
      <c r="CG37" s="210"/>
      <c r="CH37" s="210"/>
      <c r="CI37" s="210"/>
      <c r="CJ37" s="210"/>
      <c r="CK37" s="210"/>
      <c r="CL37" s="210"/>
      <c r="CM37" s="210"/>
      <c r="CN37" s="210"/>
      <c r="CO37" s="211"/>
      <c r="CP37" s="200"/>
      <c r="CQ37" s="201"/>
      <c r="CR37" s="201"/>
      <c r="CS37" s="201"/>
      <c r="CT37" s="201"/>
      <c r="CU37" s="201"/>
      <c r="CV37" s="201"/>
      <c r="CW37" s="201"/>
      <c r="CX37" s="201"/>
      <c r="CY37" s="201"/>
      <c r="CZ37" s="201"/>
      <c r="DA37" s="201"/>
      <c r="DB37" s="201"/>
      <c r="DC37" s="201"/>
      <c r="DD37" s="202"/>
    </row>
    <row r="38" spans="1:108" s="6" customFormat="1" ht="45" customHeight="1" hidden="1">
      <c r="A38" s="37"/>
      <c r="B38" s="159" t="s">
        <v>50</v>
      </c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60"/>
      <c r="AT38" s="197">
        <v>241</v>
      </c>
      <c r="AU38" s="198"/>
      <c r="AV38" s="198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8"/>
      <c r="BH38" s="198"/>
      <c r="BI38" s="199"/>
      <c r="BJ38" s="206"/>
      <c r="BK38" s="207"/>
      <c r="BL38" s="207"/>
      <c r="BM38" s="207"/>
      <c r="BN38" s="207"/>
      <c r="BO38" s="207"/>
      <c r="BP38" s="207"/>
      <c r="BQ38" s="207"/>
      <c r="BR38" s="207"/>
      <c r="BS38" s="207"/>
      <c r="BT38" s="207"/>
      <c r="BU38" s="207"/>
      <c r="BV38" s="207"/>
      <c r="BW38" s="207"/>
      <c r="BX38" s="207"/>
      <c r="BY38" s="207"/>
      <c r="BZ38" s="208"/>
      <c r="CA38" s="209">
        <f>BJ38</f>
        <v>0</v>
      </c>
      <c r="CB38" s="210"/>
      <c r="CC38" s="210"/>
      <c r="CD38" s="210"/>
      <c r="CE38" s="210"/>
      <c r="CF38" s="210"/>
      <c r="CG38" s="210"/>
      <c r="CH38" s="210"/>
      <c r="CI38" s="210"/>
      <c r="CJ38" s="210"/>
      <c r="CK38" s="210"/>
      <c r="CL38" s="210"/>
      <c r="CM38" s="210"/>
      <c r="CN38" s="210"/>
      <c r="CO38" s="211"/>
      <c r="CP38" s="200"/>
      <c r="CQ38" s="201"/>
      <c r="CR38" s="201"/>
      <c r="CS38" s="201"/>
      <c r="CT38" s="201"/>
      <c r="CU38" s="201"/>
      <c r="CV38" s="201"/>
      <c r="CW38" s="201"/>
      <c r="CX38" s="201"/>
      <c r="CY38" s="201"/>
      <c r="CZ38" s="201"/>
      <c r="DA38" s="201"/>
      <c r="DB38" s="201"/>
      <c r="DC38" s="201"/>
      <c r="DD38" s="202"/>
    </row>
    <row r="39" spans="1:108" s="6" customFormat="1" ht="15">
      <c r="A39" s="37"/>
      <c r="B39" s="159" t="s">
        <v>48</v>
      </c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60"/>
      <c r="AT39" s="197">
        <v>260</v>
      </c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199"/>
      <c r="BJ39" s="206">
        <f>BJ41</f>
        <v>1545120.85</v>
      </c>
      <c r="BK39" s="207"/>
      <c r="BL39" s="207"/>
      <c r="BM39" s="207"/>
      <c r="BN39" s="207"/>
      <c r="BO39" s="207"/>
      <c r="BP39" s="207"/>
      <c r="BQ39" s="207"/>
      <c r="BR39" s="207"/>
      <c r="BS39" s="207"/>
      <c r="BT39" s="207"/>
      <c r="BU39" s="207"/>
      <c r="BV39" s="207"/>
      <c r="BW39" s="207"/>
      <c r="BX39" s="207"/>
      <c r="BY39" s="207"/>
      <c r="BZ39" s="208"/>
      <c r="CA39" s="209">
        <f>BJ39</f>
        <v>1545120.85</v>
      </c>
      <c r="CB39" s="210"/>
      <c r="CC39" s="210"/>
      <c r="CD39" s="210"/>
      <c r="CE39" s="210"/>
      <c r="CF39" s="210"/>
      <c r="CG39" s="210"/>
      <c r="CH39" s="210"/>
      <c r="CI39" s="210"/>
      <c r="CJ39" s="210"/>
      <c r="CK39" s="210"/>
      <c r="CL39" s="210"/>
      <c r="CM39" s="210"/>
      <c r="CN39" s="210"/>
      <c r="CO39" s="211"/>
      <c r="CP39" s="200"/>
      <c r="CQ39" s="201"/>
      <c r="CR39" s="201"/>
      <c r="CS39" s="201"/>
      <c r="CT39" s="201"/>
      <c r="CU39" s="201"/>
      <c r="CV39" s="201"/>
      <c r="CW39" s="201"/>
      <c r="CX39" s="201"/>
      <c r="CY39" s="201"/>
      <c r="CZ39" s="201"/>
      <c r="DA39" s="201"/>
      <c r="DB39" s="201"/>
      <c r="DC39" s="201"/>
      <c r="DD39" s="202"/>
    </row>
    <row r="40" spans="1:108" s="6" customFormat="1" ht="14.25" customHeight="1">
      <c r="A40" s="37"/>
      <c r="B40" s="159" t="s">
        <v>1</v>
      </c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60"/>
      <c r="AT40" s="197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9"/>
      <c r="BJ40" s="206"/>
      <c r="BK40" s="207"/>
      <c r="BL40" s="207"/>
      <c r="BM40" s="207"/>
      <c r="BN40" s="207"/>
      <c r="BO40" s="207"/>
      <c r="BP40" s="207"/>
      <c r="BQ40" s="207"/>
      <c r="BR40" s="207"/>
      <c r="BS40" s="207"/>
      <c r="BT40" s="207"/>
      <c r="BU40" s="207"/>
      <c r="BV40" s="207"/>
      <c r="BW40" s="207"/>
      <c r="BX40" s="207"/>
      <c r="BY40" s="207"/>
      <c r="BZ40" s="208"/>
      <c r="CA40" s="209"/>
      <c r="CB40" s="210"/>
      <c r="CC40" s="210"/>
      <c r="CD40" s="210"/>
      <c r="CE40" s="210"/>
      <c r="CF40" s="210"/>
      <c r="CG40" s="210"/>
      <c r="CH40" s="210"/>
      <c r="CI40" s="210"/>
      <c r="CJ40" s="210"/>
      <c r="CK40" s="210"/>
      <c r="CL40" s="210"/>
      <c r="CM40" s="210"/>
      <c r="CN40" s="210"/>
      <c r="CO40" s="211"/>
      <c r="CP40" s="200"/>
      <c r="CQ40" s="201"/>
      <c r="CR40" s="201"/>
      <c r="CS40" s="201"/>
      <c r="CT40" s="201"/>
      <c r="CU40" s="201"/>
      <c r="CV40" s="201"/>
      <c r="CW40" s="201"/>
      <c r="CX40" s="201"/>
      <c r="CY40" s="201"/>
      <c r="CZ40" s="201"/>
      <c r="DA40" s="201"/>
      <c r="DB40" s="201"/>
      <c r="DC40" s="201"/>
      <c r="DD40" s="202"/>
    </row>
    <row r="41" spans="1:108" s="6" customFormat="1" ht="30" customHeight="1">
      <c r="A41" s="37"/>
      <c r="B41" s="159" t="s">
        <v>119</v>
      </c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60"/>
      <c r="AT41" s="197">
        <v>262</v>
      </c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9"/>
      <c r="BJ41" s="206">
        <f>'стр.4'!D61</f>
        <v>1545120.85</v>
      </c>
      <c r="BK41" s="207"/>
      <c r="BL41" s="207"/>
      <c r="BM41" s="207"/>
      <c r="BN41" s="207"/>
      <c r="BO41" s="207"/>
      <c r="BP41" s="207"/>
      <c r="BQ41" s="207"/>
      <c r="BR41" s="207"/>
      <c r="BS41" s="207"/>
      <c r="BT41" s="207"/>
      <c r="BU41" s="207"/>
      <c r="BV41" s="207"/>
      <c r="BW41" s="207"/>
      <c r="BX41" s="207"/>
      <c r="BY41" s="207"/>
      <c r="BZ41" s="208"/>
      <c r="CA41" s="209">
        <f t="shared" si="0"/>
        <v>1545120.85</v>
      </c>
      <c r="CB41" s="210"/>
      <c r="CC41" s="210"/>
      <c r="CD41" s="210"/>
      <c r="CE41" s="210"/>
      <c r="CF41" s="210"/>
      <c r="CG41" s="210"/>
      <c r="CH41" s="210"/>
      <c r="CI41" s="210"/>
      <c r="CJ41" s="210"/>
      <c r="CK41" s="210"/>
      <c r="CL41" s="210"/>
      <c r="CM41" s="210"/>
      <c r="CN41" s="210"/>
      <c r="CO41" s="211"/>
      <c r="CP41" s="200"/>
      <c r="CQ41" s="201"/>
      <c r="CR41" s="201"/>
      <c r="CS41" s="201"/>
      <c r="CT41" s="201"/>
      <c r="CU41" s="201"/>
      <c r="CV41" s="201"/>
      <c r="CW41" s="201"/>
      <c r="CX41" s="201"/>
      <c r="CY41" s="201"/>
      <c r="CZ41" s="201"/>
      <c r="DA41" s="201"/>
      <c r="DB41" s="201"/>
      <c r="DC41" s="201"/>
      <c r="DD41" s="202"/>
    </row>
    <row r="42" spans="1:108" s="6" customFormat="1" ht="45" customHeight="1" hidden="1">
      <c r="A42" s="37"/>
      <c r="B42" s="159" t="s">
        <v>120</v>
      </c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60"/>
      <c r="AT42" s="197">
        <v>263</v>
      </c>
      <c r="AU42" s="198"/>
      <c r="AV42" s="198"/>
      <c r="AW42" s="198"/>
      <c r="AX42" s="198"/>
      <c r="AY42" s="198"/>
      <c r="AZ42" s="198"/>
      <c r="BA42" s="198"/>
      <c r="BB42" s="198"/>
      <c r="BC42" s="198"/>
      <c r="BD42" s="198"/>
      <c r="BE42" s="198"/>
      <c r="BF42" s="198"/>
      <c r="BG42" s="198"/>
      <c r="BH42" s="198"/>
      <c r="BI42" s="199"/>
      <c r="BJ42" s="206"/>
      <c r="BK42" s="207"/>
      <c r="BL42" s="207"/>
      <c r="BM42" s="207"/>
      <c r="BN42" s="207"/>
      <c r="BO42" s="207"/>
      <c r="BP42" s="207"/>
      <c r="BQ42" s="207"/>
      <c r="BR42" s="207"/>
      <c r="BS42" s="207"/>
      <c r="BT42" s="207"/>
      <c r="BU42" s="207"/>
      <c r="BV42" s="207"/>
      <c r="BW42" s="207"/>
      <c r="BX42" s="207"/>
      <c r="BY42" s="207"/>
      <c r="BZ42" s="208"/>
      <c r="CA42" s="209">
        <f t="shared" si="0"/>
        <v>0</v>
      </c>
      <c r="CB42" s="210"/>
      <c r="CC42" s="210"/>
      <c r="CD42" s="210"/>
      <c r="CE42" s="210"/>
      <c r="CF42" s="210"/>
      <c r="CG42" s="210"/>
      <c r="CH42" s="210"/>
      <c r="CI42" s="210"/>
      <c r="CJ42" s="210"/>
      <c r="CK42" s="210"/>
      <c r="CL42" s="210"/>
      <c r="CM42" s="210"/>
      <c r="CN42" s="210"/>
      <c r="CO42" s="211"/>
      <c r="CP42" s="200"/>
      <c r="CQ42" s="201"/>
      <c r="CR42" s="201"/>
      <c r="CS42" s="201"/>
      <c r="CT42" s="201"/>
      <c r="CU42" s="201"/>
      <c r="CV42" s="201"/>
      <c r="CW42" s="201"/>
      <c r="CX42" s="201"/>
      <c r="CY42" s="201"/>
      <c r="CZ42" s="201"/>
      <c r="DA42" s="201"/>
      <c r="DB42" s="201"/>
      <c r="DC42" s="201"/>
      <c r="DD42" s="202"/>
    </row>
    <row r="43" spans="1:108" s="6" customFormat="1" ht="15">
      <c r="A43" s="37"/>
      <c r="B43" s="159" t="s">
        <v>49</v>
      </c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60"/>
      <c r="AT43" s="197">
        <v>290</v>
      </c>
      <c r="AU43" s="198"/>
      <c r="AV43" s="198"/>
      <c r="AW43" s="198"/>
      <c r="AX43" s="198"/>
      <c r="AY43" s="198"/>
      <c r="AZ43" s="198"/>
      <c r="BA43" s="198"/>
      <c r="BB43" s="198"/>
      <c r="BC43" s="198"/>
      <c r="BD43" s="198"/>
      <c r="BE43" s="198"/>
      <c r="BF43" s="198"/>
      <c r="BG43" s="198"/>
      <c r="BH43" s="198"/>
      <c r="BI43" s="199"/>
      <c r="BJ43" s="206">
        <f>'стр.4'!D43+'стр.4'!D62</f>
        <v>20150</v>
      </c>
      <c r="BK43" s="207"/>
      <c r="BL43" s="207"/>
      <c r="BM43" s="207"/>
      <c r="BN43" s="207"/>
      <c r="BO43" s="207"/>
      <c r="BP43" s="207"/>
      <c r="BQ43" s="207"/>
      <c r="BR43" s="207"/>
      <c r="BS43" s="207"/>
      <c r="BT43" s="207"/>
      <c r="BU43" s="207"/>
      <c r="BV43" s="207"/>
      <c r="BW43" s="207"/>
      <c r="BX43" s="207"/>
      <c r="BY43" s="207"/>
      <c r="BZ43" s="208"/>
      <c r="CA43" s="209">
        <f t="shared" si="0"/>
        <v>20150</v>
      </c>
      <c r="CB43" s="210"/>
      <c r="CC43" s="210"/>
      <c r="CD43" s="210"/>
      <c r="CE43" s="210"/>
      <c r="CF43" s="210"/>
      <c r="CG43" s="210"/>
      <c r="CH43" s="210"/>
      <c r="CI43" s="210"/>
      <c r="CJ43" s="210"/>
      <c r="CK43" s="210"/>
      <c r="CL43" s="210"/>
      <c r="CM43" s="210"/>
      <c r="CN43" s="210"/>
      <c r="CO43" s="211"/>
      <c r="CP43" s="200"/>
      <c r="CQ43" s="201"/>
      <c r="CR43" s="201"/>
      <c r="CS43" s="201"/>
      <c r="CT43" s="201"/>
      <c r="CU43" s="201"/>
      <c r="CV43" s="201"/>
      <c r="CW43" s="201"/>
      <c r="CX43" s="201"/>
      <c r="CY43" s="201"/>
      <c r="CZ43" s="201"/>
      <c r="DA43" s="201"/>
      <c r="DB43" s="201"/>
      <c r="DC43" s="201"/>
      <c r="DD43" s="202"/>
    </row>
    <row r="44" spans="1:108" s="6" customFormat="1" ht="30" customHeight="1">
      <c r="A44" s="37"/>
      <c r="B44" s="159" t="s">
        <v>22</v>
      </c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60"/>
      <c r="AT44" s="197">
        <v>300</v>
      </c>
      <c r="AU44" s="198"/>
      <c r="AV44" s="198"/>
      <c r="AW44" s="198"/>
      <c r="AX44" s="198"/>
      <c r="AY44" s="198"/>
      <c r="AZ44" s="198"/>
      <c r="BA44" s="198"/>
      <c r="BB44" s="198"/>
      <c r="BC44" s="198"/>
      <c r="BD44" s="198"/>
      <c r="BE44" s="198"/>
      <c r="BF44" s="198"/>
      <c r="BG44" s="198"/>
      <c r="BH44" s="198"/>
      <c r="BI44" s="199"/>
      <c r="BJ44" s="206">
        <f>BJ46+BJ49</f>
        <v>789325</v>
      </c>
      <c r="BK44" s="207"/>
      <c r="BL44" s="207"/>
      <c r="BM44" s="207"/>
      <c r="BN44" s="207"/>
      <c r="BO44" s="207"/>
      <c r="BP44" s="207"/>
      <c r="BQ44" s="207"/>
      <c r="BR44" s="207"/>
      <c r="BS44" s="207"/>
      <c r="BT44" s="207"/>
      <c r="BU44" s="207"/>
      <c r="BV44" s="207"/>
      <c r="BW44" s="207"/>
      <c r="BX44" s="207"/>
      <c r="BY44" s="207"/>
      <c r="BZ44" s="208"/>
      <c r="CA44" s="209">
        <f t="shared" si="0"/>
        <v>789325</v>
      </c>
      <c r="CB44" s="210"/>
      <c r="CC44" s="210"/>
      <c r="CD44" s="210"/>
      <c r="CE44" s="210"/>
      <c r="CF44" s="210"/>
      <c r="CG44" s="210"/>
      <c r="CH44" s="210"/>
      <c r="CI44" s="210"/>
      <c r="CJ44" s="210"/>
      <c r="CK44" s="210"/>
      <c r="CL44" s="210"/>
      <c r="CM44" s="210"/>
      <c r="CN44" s="210"/>
      <c r="CO44" s="211"/>
      <c r="CP44" s="200"/>
      <c r="CQ44" s="201"/>
      <c r="CR44" s="201"/>
      <c r="CS44" s="201"/>
      <c r="CT44" s="201"/>
      <c r="CU44" s="201"/>
      <c r="CV44" s="201"/>
      <c r="CW44" s="201"/>
      <c r="CX44" s="201"/>
      <c r="CY44" s="201"/>
      <c r="CZ44" s="201"/>
      <c r="DA44" s="201"/>
      <c r="DB44" s="201"/>
      <c r="DC44" s="201"/>
      <c r="DD44" s="202"/>
    </row>
    <row r="45" spans="1:108" s="6" customFormat="1" ht="14.25" customHeight="1">
      <c r="A45" s="37"/>
      <c r="B45" s="159" t="s">
        <v>1</v>
      </c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60"/>
      <c r="AT45" s="197"/>
      <c r="AU45" s="198"/>
      <c r="AV45" s="198"/>
      <c r="AW45" s="198"/>
      <c r="AX45" s="198"/>
      <c r="AY45" s="198"/>
      <c r="AZ45" s="198"/>
      <c r="BA45" s="198"/>
      <c r="BB45" s="198"/>
      <c r="BC45" s="198"/>
      <c r="BD45" s="198"/>
      <c r="BE45" s="198"/>
      <c r="BF45" s="198"/>
      <c r="BG45" s="198"/>
      <c r="BH45" s="198"/>
      <c r="BI45" s="199"/>
      <c r="BJ45" s="206"/>
      <c r="BK45" s="207"/>
      <c r="BL45" s="207"/>
      <c r="BM45" s="207"/>
      <c r="BN45" s="207"/>
      <c r="BO45" s="207"/>
      <c r="BP45" s="207"/>
      <c r="BQ45" s="207"/>
      <c r="BR45" s="207"/>
      <c r="BS45" s="207"/>
      <c r="BT45" s="207"/>
      <c r="BU45" s="207"/>
      <c r="BV45" s="207"/>
      <c r="BW45" s="207"/>
      <c r="BX45" s="207"/>
      <c r="BY45" s="207"/>
      <c r="BZ45" s="208"/>
      <c r="CA45" s="209"/>
      <c r="CB45" s="210"/>
      <c r="CC45" s="210"/>
      <c r="CD45" s="210"/>
      <c r="CE45" s="210"/>
      <c r="CF45" s="210"/>
      <c r="CG45" s="210"/>
      <c r="CH45" s="210"/>
      <c r="CI45" s="210"/>
      <c r="CJ45" s="210"/>
      <c r="CK45" s="210"/>
      <c r="CL45" s="210"/>
      <c r="CM45" s="210"/>
      <c r="CN45" s="210"/>
      <c r="CO45" s="211"/>
      <c r="CP45" s="200"/>
      <c r="CQ45" s="201"/>
      <c r="CR45" s="201"/>
      <c r="CS45" s="201"/>
      <c r="CT45" s="201"/>
      <c r="CU45" s="201"/>
      <c r="CV45" s="201"/>
      <c r="CW45" s="201"/>
      <c r="CX45" s="201"/>
      <c r="CY45" s="201"/>
      <c r="CZ45" s="201"/>
      <c r="DA45" s="201"/>
      <c r="DB45" s="201"/>
      <c r="DC45" s="201"/>
      <c r="DD45" s="202"/>
    </row>
    <row r="46" spans="1:108" s="6" customFormat="1" ht="15">
      <c r="A46" s="37"/>
      <c r="B46" s="159" t="s">
        <v>125</v>
      </c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60"/>
      <c r="AT46" s="197">
        <v>310</v>
      </c>
      <c r="AU46" s="198"/>
      <c r="AV46" s="198"/>
      <c r="AW46" s="198"/>
      <c r="AX46" s="198"/>
      <c r="AY46" s="198"/>
      <c r="AZ46" s="198"/>
      <c r="BA46" s="198"/>
      <c r="BB46" s="198"/>
      <c r="BC46" s="198"/>
      <c r="BD46" s="198"/>
      <c r="BE46" s="198"/>
      <c r="BF46" s="198"/>
      <c r="BG46" s="198"/>
      <c r="BH46" s="198"/>
      <c r="BI46" s="199"/>
      <c r="BJ46" s="206">
        <f>'стр.4'!D45+'стр.4'!D64+'стр.4'!D75</f>
        <v>532700</v>
      </c>
      <c r="BK46" s="207"/>
      <c r="BL46" s="207"/>
      <c r="BM46" s="207"/>
      <c r="BN46" s="207"/>
      <c r="BO46" s="207"/>
      <c r="BP46" s="207"/>
      <c r="BQ46" s="207"/>
      <c r="BR46" s="207"/>
      <c r="BS46" s="207"/>
      <c r="BT46" s="207"/>
      <c r="BU46" s="207"/>
      <c r="BV46" s="207"/>
      <c r="BW46" s="207"/>
      <c r="BX46" s="207"/>
      <c r="BY46" s="207"/>
      <c r="BZ46" s="208"/>
      <c r="CA46" s="209">
        <f t="shared" si="0"/>
        <v>532700</v>
      </c>
      <c r="CB46" s="210"/>
      <c r="CC46" s="210"/>
      <c r="CD46" s="210"/>
      <c r="CE46" s="210"/>
      <c r="CF46" s="210"/>
      <c r="CG46" s="210"/>
      <c r="CH46" s="210"/>
      <c r="CI46" s="210"/>
      <c r="CJ46" s="210"/>
      <c r="CK46" s="210"/>
      <c r="CL46" s="210"/>
      <c r="CM46" s="210"/>
      <c r="CN46" s="210"/>
      <c r="CO46" s="211"/>
      <c r="CP46" s="200"/>
      <c r="CQ46" s="201"/>
      <c r="CR46" s="201"/>
      <c r="CS46" s="201"/>
      <c r="CT46" s="201"/>
      <c r="CU46" s="201"/>
      <c r="CV46" s="201"/>
      <c r="CW46" s="201"/>
      <c r="CX46" s="201"/>
      <c r="CY46" s="201"/>
      <c r="CZ46" s="201"/>
      <c r="DA46" s="201"/>
      <c r="DB46" s="201"/>
      <c r="DC46" s="201"/>
      <c r="DD46" s="202"/>
    </row>
    <row r="47" spans="1:108" s="6" customFormat="1" ht="30" customHeight="1" hidden="1">
      <c r="A47" s="37"/>
      <c r="B47" s="159" t="s">
        <v>126</v>
      </c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60"/>
      <c r="AT47" s="197">
        <v>320</v>
      </c>
      <c r="AU47" s="198"/>
      <c r="AV47" s="198"/>
      <c r="AW47" s="198"/>
      <c r="AX47" s="198"/>
      <c r="AY47" s="198"/>
      <c r="AZ47" s="198"/>
      <c r="BA47" s="198"/>
      <c r="BB47" s="198"/>
      <c r="BC47" s="198"/>
      <c r="BD47" s="198"/>
      <c r="BE47" s="198"/>
      <c r="BF47" s="198"/>
      <c r="BG47" s="198"/>
      <c r="BH47" s="198"/>
      <c r="BI47" s="199"/>
      <c r="BJ47" s="206"/>
      <c r="BK47" s="207"/>
      <c r="BL47" s="207"/>
      <c r="BM47" s="207"/>
      <c r="BN47" s="207"/>
      <c r="BO47" s="207"/>
      <c r="BP47" s="207"/>
      <c r="BQ47" s="207"/>
      <c r="BR47" s="207"/>
      <c r="BS47" s="207"/>
      <c r="BT47" s="207"/>
      <c r="BU47" s="207"/>
      <c r="BV47" s="207"/>
      <c r="BW47" s="207"/>
      <c r="BX47" s="207"/>
      <c r="BY47" s="207"/>
      <c r="BZ47" s="208"/>
      <c r="CA47" s="209">
        <f t="shared" si="0"/>
        <v>0</v>
      </c>
      <c r="CB47" s="210"/>
      <c r="CC47" s="210"/>
      <c r="CD47" s="210"/>
      <c r="CE47" s="210"/>
      <c r="CF47" s="210"/>
      <c r="CG47" s="210"/>
      <c r="CH47" s="210"/>
      <c r="CI47" s="210"/>
      <c r="CJ47" s="210"/>
      <c r="CK47" s="210"/>
      <c r="CL47" s="210"/>
      <c r="CM47" s="210"/>
      <c r="CN47" s="210"/>
      <c r="CO47" s="211"/>
      <c r="CP47" s="200"/>
      <c r="CQ47" s="201"/>
      <c r="CR47" s="201"/>
      <c r="CS47" s="201"/>
      <c r="CT47" s="201"/>
      <c r="CU47" s="201"/>
      <c r="CV47" s="201"/>
      <c r="CW47" s="201"/>
      <c r="CX47" s="201"/>
      <c r="CY47" s="201"/>
      <c r="CZ47" s="201"/>
      <c r="DA47" s="201"/>
      <c r="DB47" s="201"/>
      <c r="DC47" s="201"/>
      <c r="DD47" s="202"/>
    </row>
    <row r="48" spans="1:108" s="6" customFormat="1" ht="30" customHeight="1" hidden="1">
      <c r="A48" s="37"/>
      <c r="B48" s="159" t="s">
        <v>127</v>
      </c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60"/>
      <c r="AT48" s="197">
        <v>330</v>
      </c>
      <c r="AU48" s="198"/>
      <c r="AV48" s="198"/>
      <c r="AW48" s="198"/>
      <c r="AX48" s="198"/>
      <c r="AY48" s="198"/>
      <c r="AZ48" s="198"/>
      <c r="BA48" s="198"/>
      <c r="BB48" s="198"/>
      <c r="BC48" s="198"/>
      <c r="BD48" s="198"/>
      <c r="BE48" s="198"/>
      <c r="BF48" s="198"/>
      <c r="BG48" s="198"/>
      <c r="BH48" s="198"/>
      <c r="BI48" s="199"/>
      <c r="BJ48" s="206"/>
      <c r="BK48" s="207"/>
      <c r="BL48" s="207"/>
      <c r="BM48" s="207"/>
      <c r="BN48" s="207"/>
      <c r="BO48" s="207"/>
      <c r="BP48" s="207"/>
      <c r="BQ48" s="207"/>
      <c r="BR48" s="207"/>
      <c r="BS48" s="207"/>
      <c r="BT48" s="207"/>
      <c r="BU48" s="207"/>
      <c r="BV48" s="207"/>
      <c r="BW48" s="207"/>
      <c r="BX48" s="207"/>
      <c r="BY48" s="207"/>
      <c r="BZ48" s="208"/>
      <c r="CA48" s="209">
        <f t="shared" si="0"/>
        <v>0</v>
      </c>
      <c r="CB48" s="210"/>
      <c r="CC48" s="210"/>
      <c r="CD48" s="210"/>
      <c r="CE48" s="210"/>
      <c r="CF48" s="210"/>
      <c r="CG48" s="210"/>
      <c r="CH48" s="210"/>
      <c r="CI48" s="210"/>
      <c r="CJ48" s="210"/>
      <c r="CK48" s="210"/>
      <c r="CL48" s="210"/>
      <c r="CM48" s="210"/>
      <c r="CN48" s="210"/>
      <c r="CO48" s="211"/>
      <c r="CP48" s="200"/>
      <c r="CQ48" s="201"/>
      <c r="CR48" s="201"/>
      <c r="CS48" s="201"/>
      <c r="CT48" s="201"/>
      <c r="CU48" s="201"/>
      <c r="CV48" s="201"/>
      <c r="CW48" s="201"/>
      <c r="CX48" s="201"/>
      <c r="CY48" s="201"/>
      <c r="CZ48" s="201"/>
      <c r="DA48" s="201"/>
      <c r="DB48" s="201"/>
      <c r="DC48" s="201"/>
      <c r="DD48" s="202"/>
    </row>
    <row r="49" spans="1:108" s="6" customFormat="1" ht="30" customHeight="1">
      <c r="A49" s="37"/>
      <c r="B49" s="159" t="s">
        <v>128</v>
      </c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60"/>
      <c r="AT49" s="197">
        <v>340</v>
      </c>
      <c r="AU49" s="198"/>
      <c r="AV49" s="198"/>
      <c r="AW49" s="198"/>
      <c r="AX49" s="198"/>
      <c r="AY49" s="198"/>
      <c r="AZ49" s="198"/>
      <c r="BA49" s="198"/>
      <c r="BB49" s="198"/>
      <c r="BC49" s="198"/>
      <c r="BD49" s="198"/>
      <c r="BE49" s="198"/>
      <c r="BF49" s="198"/>
      <c r="BG49" s="198"/>
      <c r="BH49" s="198"/>
      <c r="BI49" s="199"/>
      <c r="BJ49" s="206">
        <f>'стр.4'!D46+'стр.4'!D65+'стр.4'!D76</f>
        <v>256625</v>
      </c>
      <c r="BK49" s="207"/>
      <c r="BL49" s="207"/>
      <c r="BM49" s="207"/>
      <c r="BN49" s="207"/>
      <c r="BO49" s="207"/>
      <c r="BP49" s="207"/>
      <c r="BQ49" s="207"/>
      <c r="BR49" s="207"/>
      <c r="BS49" s="207"/>
      <c r="BT49" s="207"/>
      <c r="BU49" s="207"/>
      <c r="BV49" s="207"/>
      <c r="BW49" s="207"/>
      <c r="BX49" s="207"/>
      <c r="BY49" s="207"/>
      <c r="BZ49" s="208"/>
      <c r="CA49" s="209">
        <f t="shared" si="0"/>
        <v>256625</v>
      </c>
      <c r="CB49" s="210"/>
      <c r="CC49" s="210"/>
      <c r="CD49" s="210"/>
      <c r="CE49" s="210"/>
      <c r="CF49" s="210"/>
      <c r="CG49" s="210"/>
      <c r="CH49" s="210"/>
      <c r="CI49" s="210"/>
      <c r="CJ49" s="210"/>
      <c r="CK49" s="210"/>
      <c r="CL49" s="210"/>
      <c r="CM49" s="210"/>
      <c r="CN49" s="210"/>
      <c r="CO49" s="211"/>
      <c r="CP49" s="200"/>
      <c r="CQ49" s="201"/>
      <c r="CR49" s="201"/>
      <c r="CS49" s="201"/>
      <c r="CT49" s="201"/>
      <c r="CU49" s="201"/>
      <c r="CV49" s="201"/>
      <c r="CW49" s="201"/>
      <c r="CX49" s="201"/>
      <c r="CY49" s="201"/>
      <c r="CZ49" s="201"/>
      <c r="DA49" s="201"/>
      <c r="DB49" s="201"/>
      <c r="DC49" s="201"/>
      <c r="DD49" s="202"/>
    </row>
    <row r="50" spans="1:108" s="6" customFormat="1" ht="15" hidden="1">
      <c r="A50" s="37"/>
      <c r="B50" s="159" t="s">
        <v>95</v>
      </c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60"/>
      <c r="AT50" s="197">
        <v>500</v>
      </c>
      <c r="AU50" s="198"/>
      <c r="AV50" s="198"/>
      <c r="AW50" s="198"/>
      <c r="AX50" s="198"/>
      <c r="AY50" s="198"/>
      <c r="AZ50" s="198"/>
      <c r="BA50" s="198"/>
      <c r="BB50" s="198"/>
      <c r="BC50" s="198"/>
      <c r="BD50" s="198"/>
      <c r="BE50" s="198"/>
      <c r="BF50" s="198"/>
      <c r="BG50" s="198"/>
      <c r="BH50" s="198"/>
      <c r="BI50" s="199"/>
      <c r="BJ50" s="203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  <c r="BZ50" s="205"/>
      <c r="CA50" s="200"/>
      <c r="CB50" s="201"/>
      <c r="CC50" s="201"/>
      <c r="CD50" s="201"/>
      <c r="CE50" s="201"/>
      <c r="CF50" s="201"/>
      <c r="CG50" s="201"/>
      <c r="CH50" s="201"/>
      <c r="CI50" s="201"/>
      <c r="CJ50" s="201"/>
      <c r="CK50" s="201"/>
      <c r="CL50" s="201"/>
      <c r="CM50" s="201"/>
      <c r="CN50" s="201"/>
      <c r="CO50" s="202"/>
      <c r="CP50" s="200"/>
      <c r="CQ50" s="201"/>
      <c r="CR50" s="201"/>
      <c r="CS50" s="201"/>
      <c r="CT50" s="201"/>
      <c r="CU50" s="201"/>
      <c r="CV50" s="201"/>
      <c r="CW50" s="201"/>
      <c r="CX50" s="201"/>
      <c r="CY50" s="201"/>
      <c r="CZ50" s="201"/>
      <c r="DA50" s="201"/>
      <c r="DB50" s="201"/>
      <c r="DC50" s="201"/>
      <c r="DD50" s="202"/>
    </row>
    <row r="51" spans="1:108" s="6" customFormat="1" ht="14.25" customHeight="1" hidden="1">
      <c r="A51" s="37"/>
      <c r="B51" s="159" t="s">
        <v>1</v>
      </c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60"/>
      <c r="AT51" s="197"/>
      <c r="AU51" s="198"/>
      <c r="AV51" s="198"/>
      <c r="AW51" s="198"/>
      <c r="AX51" s="198"/>
      <c r="AY51" s="198"/>
      <c r="AZ51" s="198"/>
      <c r="BA51" s="198"/>
      <c r="BB51" s="198"/>
      <c r="BC51" s="198"/>
      <c r="BD51" s="198"/>
      <c r="BE51" s="198"/>
      <c r="BF51" s="198"/>
      <c r="BG51" s="198"/>
      <c r="BH51" s="198"/>
      <c r="BI51" s="199"/>
      <c r="BJ51" s="203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  <c r="BZ51" s="205"/>
      <c r="CA51" s="200"/>
      <c r="CB51" s="201"/>
      <c r="CC51" s="201"/>
      <c r="CD51" s="201"/>
      <c r="CE51" s="201"/>
      <c r="CF51" s="201"/>
      <c r="CG51" s="201"/>
      <c r="CH51" s="201"/>
      <c r="CI51" s="201"/>
      <c r="CJ51" s="201"/>
      <c r="CK51" s="201"/>
      <c r="CL51" s="201"/>
      <c r="CM51" s="201"/>
      <c r="CN51" s="201"/>
      <c r="CO51" s="202"/>
      <c r="CP51" s="200"/>
      <c r="CQ51" s="201"/>
      <c r="CR51" s="201"/>
      <c r="CS51" s="201"/>
      <c r="CT51" s="201"/>
      <c r="CU51" s="201"/>
      <c r="CV51" s="201"/>
      <c r="CW51" s="201"/>
      <c r="CX51" s="201"/>
      <c r="CY51" s="201"/>
      <c r="CZ51" s="201"/>
      <c r="DA51" s="201"/>
      <c r="DB51" s="201"/>
      <c r="DC51" s="201"/>
      <c r="DD51" s="202"/>
    </row>
    <row r="52" spans="1:108" s="6" customFormat="1" ht="45" customHeight="1" hidden="1">
      <c r="A52" s="37"/>
      <c r="B52" s="159" t="s">
        <v>121</v>
      </c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60"/>
      <c r="AT52" s="197">
        <v>520</v>
      </c>
      <c r="AU52" s="198"/>
      <c r="AV52" s="198"/>
      <c r="AW52" s="198"/>
      <c r="AX52" s="198"/>
      <c r="AY52" s="198"/>
      <c r="AZ52" s="198"/>
      <c r="BA52" s="198"/>
      <c r="BB52" s="198"/>
      <c r="BC52" s="198"/>
      <c r="BD52" s="198"/>
      <c r="BE52" s="198"/>
      <c r="BF52" s="198"/>
      <c r="BG52" s="198"/>
      <c r="BH52" s="198"/>
      <c r="BI52" s="199"/>
      <c r="BJ52" s="203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  <c r="BZ52" s="205"/>
      <c r="CA52" s="200"/>
      <c r="CB52" s="201"/>
      <c r="CC52" s="201"/>
      <c r="CD52" s="201"/>
      <c r="CE52" s="201"/>
      <c r="CF52" s="201"/>
      <c r="CG52" s="201"/>
      <c r="CH52" s="201"/>
      <c r="CI52" s="201"/>
      <c r="CJ52" s="201"/>
      <c r="CK52" s="201"/>
      <c r="CL52" s="201"/>
      <c r="CM52" s="201"/>
      <c r="CN52" s="201"/>
      <c r="CO52" s="202"/>
      <c r="CP52" s="200"/>
      <c r="CQ52" s="201"/>
      <c r="CR52" s="201"/>
      <c r="CS52" s="201"/>
      <c r="CT52" s="201"/>
      <c r="CU52" s="201"/>
      <c r="CV52" s="201"/>
      <c r="CW52" s="201"/>
      <c r="CX52" s="201"/>
      <c r="CY52" s="201"/>
      <c r="CZ52" s="201"/>
      <c r="DA52" s="201"/>
      <c r="DB52" s="201"/>
      <c r="DC52" s="201"/>
      <c r="DD52" s="202"/>
    </row>
    <row r="53" spans="1:108" s="6" customFormat="1" ht="30" customHeight="1" hidden="1">
      <c r="A53" s="37"/>
      <c r="B53" s="159" t="s">
        <v>122</v>
      </c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60"/>
      <c r="AT53" s="197">
        <v>530</v>
      </c>
      <c r="AU53" s="198"/>
      <c r="AV53" s="198"/>
      <c r="AW53" s="198"/>
      <c r="AX53" s="198"/>
      <c r="AY53" s="198"/>
      <c r="AZ53" s="198"/>
      <c r="BA53" s="198"/>
      <c r="BB53" s="198"/>
      <c r="BC53" s="198"/>
      <c r="BD53" s="198"/>
      <c r="BE53" s="198"/>
      <c r="BF53" s="198"/>
      <c r="BG53" s="198"/>
      <c r="BH53" s="198"/>
      <c r="BI53" s="199"/>
      <c r="BJ53" s="203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  <c r="BZ53" s="205"/>
      <c r="CA53" s="200"/>
      <c r="CB53" s="201"/>
      <c r="CC53" s="201"/>
      <c r="CD53" s="201"/>
      <c r="CE53" s="201"/>
      <c r="CF53" s="201"/>
      <c r="CG53" s="201"/>
      <c r="CH53" s="201"/>
      <c r="CI53" s="201"/>
      <c r="CJ53" s="201"/>
      <c r="CK53" s="201"/>
      <c r="CL53" s="201"/>
      <c r="CM53" s="201"/>
      <c r="CN53" s="201"/>
      <c r="CO53" s="202"/>
      <c r="CP53" s="200"/>
      <c r="CQ53" s="201"/>
      <c r="CR53" s="201"/>
      <c r="CS53" s="201"/>
      <c r="CT53" s="201"/>
      <c r="CU53" s="201"/>
      <c r="CV53" s="201"/>
      <c r="CW53" s="201"/>
      <c r="CX53" s="201"/>
      <c r="CY53" s="201"/>
      <c r="CZ53" s="201"/>
      <c r="DA53" s="201"/>
      <c r="DB53" s="201"/>
      <c r="DC53" s="201"/>
      <c r="DD53" s="202"/>
    </row>
    <row r="54" spans="1:108" s="6" customFormat="1" ht="15" customHeight="1" hidden="1">
      <c r="A54" s="37"/>
      <c r="B54" s="251" t="s">
        <v>23</v>
      </c>
      <c r="C54" s="251"/>
      <c r="D54" s="251"/>
      <c r="E54" s="251"/>
      <c r="F54" s="251"/>
      <c r="G54" s="251"/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1"/>
      <c r="Z54" s="251"/>
      <c r="AA54" s="251"/>
      <c r="AB54" s="251"/>
      <c r="AC54" s="251"/>
      <c r="AD54" s="251"/>
      <c r="AE54" s="251"/>
      <c r="AF54" s="251"/>
      <c r="AG54" s="251"/>
      <c r="AH54" s="251"/>
      <c r="AI54" s="251"/>
      <c r="AJ54" s="251"/>
      <c r="AK54" s="251"/>
      <c r="AL54" s="251"/>
      <c r="AM54" s="251"/>
      <c r="AN54" s="251"/>
      <c r="AO54" s="251"/>
      <c r="AP54" s="251"/>
      <c r="AQ54" s="251"/>
      <c r="AR54" s="251"/>
      <c r="AS54" s="252"/>
      <c r="AT54" s="197"/>
      <c r="AU54" s="198"/>
      <c r="AV54" s="198"/>
      <c r="AW54" s="198"/>
      <c r="AX54" s="198"/>
      <c r="AY54" s="198"/>
      <c r="AZ54" s="198"/>
      <c r="BA54" s="198"/>
      <c r="BB54" s="198"/>
      <c r="BC54" s="198"/>
      <c r="BD54" s="198"/>
      <c r="BE54" s="198"/>
      <c r="BF54" s="198"/>
      <c r="BG54" s="198"/>
      <c r="BH54" s="198"/>
      <c r="BI54" s="199"/>
      <c r="BJ54" s="203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  <c r="BZ54" s="205"/>
      <c r="CA54" s="200"/>
      <c r="CB54" s="201"/>
      <c r="CC54" s="201"/>
      <c r="CD54" s="201"/>
      <c r="CE54" s="201"/>
      <c r="CF54" s="201"/>
      <c r="CG54" s="201"/>
      <c r="CH54" s="201"/>
      <c r="CI54" s="201"/>
      <c r="CJ54" s="201"/>
      <c r="CK54" s="201"/>
      <c r="CL54" s="201"/>
      <c r="CM54" s="201"/>
      <c r="CN54" s="201"/>
      <c r="CO54" s="202"/>
      <c r="CP54" s="200"/>
      <c r="CQ54" s="201"/>
      <c r="CR54" s="201"/>
      <c r="CS54" s="201"/>
      <c r="CT54" s="201"/>
      <c r="CU54" s="201"/>
      <c r="CV54" s="201"/>
      <c r="CW54" s="201"/>
      <c r="CX54" s="201"/>
      <c r="CY54" s="201"/>
      <c r="CZ54" s="201"/>
      <c r="DA54" s="201"/>
      <c r="DB54" s="201"/>
      <c r="DC54" s="201"/>
      <c r="DD54" s="202"/>
    </row>
    <row r="55" spans="1:108" s="6" customFormat="1" ht="15" hidden="1">
      <c r="A55" s="37"/>
      <c r="B55" s="159" t="s">
        <v>24</v>
      </c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60"/>
      <c r="AT55" s="197" t="s">
        <v>21</v>
      </c>
      <c r="AU55" s="198"/>
      <c r="AV55" s="198"/>
      <c r="AW55" s="198"/>
      <c r="AX55" s="198"/>
      <c r="AY55" s="198"/>
      <c r="AZ55" s="198"/>
      <c r="BA55" s="198"/>
      <c r="BB55" s="198"/>
      <c r="BC55" s="198"/>
      <c r="BD55" s="198"/>
      <c r="BE55" s="198"/>
      <c r="BF55" s="198"/>
      <c r="BG55" s="198"/>
      <c r="BH55" s="198"/>
      <c r="BI55" s="199"/>
      <c r="BJ55" s="203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  <c r="BZ55" s="205"/>
      <c r="CA55" s="200"/>
      <c r="CB55" s="201"/>
      <c r="CC55" s="201"/>
      <c r="CD55" s="201"/>
      <c r="CE55" s="201"/>
      <c r="CF55" s="201"/>
      <c r="CG55" s="201"/>
      <c r="CH55" s="201"/>
      <c r="CI55" s="201"/>
      <c r="CJ55" s="201"/>
      <c r="CK55" s="201"/>
      <c r="CL55" s="201"/>
      <c r="CM55" s="201"/>
      <c r="CN55" s="201"/>
      <c r="CO55" s="202"/>
      <c r="CP55" s="200"/>
      <c r="CQ55" s="201"/>
      <c r="CR55" s="201"/>
      <c r="CS55" s="201"/>
      <c r="CT55" s="201"/>
      <c r="CU55" s="201"/>
      <c r="CV55" s="201"/>
      <c r="CW55" s="201"/>
      <c r="CX55" s="201"/>
      <c r="CY55" s="201"/>
      <c r="CZ55" s="201"/>
      <c r="DA55" s="201"/>
      <c r="DB55" s="201"/>
      <c r="DC55" s="201"/>
      <c r="DD55" s="202"/>
    </row>
    <row r="56" ht="12" customHeight="1"/>
    <row r="57" spans="1:56" ht="14.25" customHeight="1">
      <c r="A57" s="6" t="s">
        <v>149</v>
      </c>
      <c r="B57" s="6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</row>
    <row r="58" spans="1:108" ht="14.25" customHeight="1">
      <c r="A58" s="6" t="s">
        <v>100</v>
      </c>
      <c r="B58" s="6"/>
      <c r="BE58" s="244"/>
      <c r="BF58" s="244"/>
      <c r="BG58" s="244"/>
      <c r="BH58" s="244"/>
      <c r="BI58" s="244"/>
      <c r="BJ58" s="244"/>
      <c r="BK58" s="244"/>
      <c r="BL58" s="244"/>
      <c r="BM58" s="244"/>
      <c r="BN58" s="244"/>
      <c r="BO58" s="244"/>
      <c r="BP58" s="244"/>
      <c r="BQ58" s="244"/>
      <c r="BR58" s="244"/>
      <c r="BS58" s="244"/>
      <c r="BT58" s="244"/>
      <c r="BU58" s="244"/>
      <c r="BV58" s="244"/>
      <c r="BW58" s="244"/>
      <c r="BX58" s="244"/>
      <c r="CA58" s="244" t="s">
        <v>242</v>
      </c>
      <c r="CB58" s="244"/>
      <c r="CC58" s="244"/>
      <c r="CD58" s="244"/>
      <c r="CE58" s="244"/>
      <c r="CF58" s="244"/>
      <c r="CG58" s="244"/>
      <c r="CH58" s="244"/>
      <c r="CI58" s="244"/>
      <c r="CJ58" s="244"/>
      <c r="CK58" s="244"/>
      <c r="CL58" s="244"/>
      <c r="CM58" s="244"/>
      <c r="CN58" s="244"/>
      <c r="CO58" s="244"/>
      <c r="CP58" s="244"/>
      <c r="CQ58" s="244"/>
      <c r="CR58" s="244"/>
      <c r="CS58" s="244"/>
      <c r="CT58" s="244"/>
      <c r="CU58" s="244"/>
      <c r="CV58" s="244"/>
      <c r="CW58" s="244"/>
      <c r="CX58" s="244"/>
      <c r="CY58" s="244"/>
      <c r="CZ58" s="244"/>
      <c r="DA58" s="244"/>
      <c r="DB58" s="244"/>
      <c r="DC58" s="244"/>
      <c r="DD58" s="244"/>
    </row>
    <row r="59" spans="1:108" s="2" customFormat="1" ht="12">
      <c r="A59" s="40"/>
      <c r="B59" s="40"/>
      <c r="BE59" s="245" t="s">
        <v>13</v>
      </c>
      <c r="BF59" s="245"/>
      <c r="BG59" s="245"/>
      <c r="BH59" s="245"/>
      <c r="BI59" s="245"/>
      <c r="BJ59" s="245"/>
      <c r="BK59" s="245"/>
      <c r="BL59" s="245"/>
      <c r="BM59" s="245"/>
      <c r="BN59" s="245"/>
      <c r="BO59" s="245"/>
      <c r="BP59" s="245"/>
      <c r="BQ59" s="245"/>
      <c r="BR59" s="245"/>
      <c r="BS59" s="245"/>
      <c r="BT59" s="245"/>
      <c r="BU59" s="245"/>
      <c r="BV59" s="245"/>
      <c r="BW59" s="245"/>
      <c r="BX59" s="245"/>
      <c r="CA59" s="245" t="s">
        <v>14</v>
      </c>
      <c r="CB59" s="245"/>
      <c r="CC59" s="245"/>
      <c r="CD59" s="245"/>
      <c r="CE59" s="245"/>
      <c r="CF59" s="245"/>
      <c r="CG59" s="245"/>
      <c r="CH59" s="245"/>
      <c r="CI59" s="245"/>
      <c r="CJ59" s="245"/>
      <c r="CK59" s="245"/>
      <c r="CL59" s="245"/>
      <c r="CM59" s="245"/>
      <c r="CN59" s="245"/>
      <c r="CO59" s="245"/>
      <c r="CP59" s="245"/>
      <c r="CQ59" s="245"/>
      <c r="CR59" s="245"/>
      <c r="CS59" s="245"/>
      <c r="CT59" s="245"/>
      <c r="CU59" s="245"/>
      <c r="CV59" s="245"/>
      <c r="CW59" s="245"/>
      <c r="CX59" s="245"/>
      <c r="CY59" s="245"/>
      <c r="CZ59" s="245"/>
      <c r="DA59" s="245"/>
      <c r="DB59" s="245"/>
      <c r="DC59" s="245"/>
      <c r="DD59" s="245"/>
    </row>
    <row r="60" spans="1:108" ht="14.25" customHeight="1">
      <c r="A60" s="6" t="s">
        <v>150</v>
      </c>
      <c r="B60" s="6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</row>
    <row r="61" spans="1:108" ht="14.25" customHeight="1">
      <c r="A61" s="6" t="s">
        <v>123</v>
      </c>
      <c r="B61" s="6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</row>
    <row r="62" spans="1:108" ht="14.25" customHeight="1">
      <c r="A62" s="6" t="s">
        <v>124</v>
      </c>
      <c r="B62" s="6"/>
      <c r="BE62" s="244"/>
      <c r="BF62" s="244"/>
      <c r="BG62" s="244"/>
      <c r="BH62" s="244"/>
      <c r="BI62" s="244"/>
      <c r="BJ62" s="244"/>
      <c r="BK62" s="244"/>
      <c r="BL62" s="244"/>
      <c r="BM62" s="244"/>
      <c r="BN62" s="244"/>
      <c r="BO62" s="244"/>
      <c r="BP62" s="244"/>
      <c r="BQ62" s="244"/>
      <c r="BR62" s="244"/>
      <c r="BS62" s="244"/>
      <c r="BT62" s="244"/>
      <c r="BU62" s="244"/>
      <c r="BV62" s="244"/>
      <c r="BW62" s="244"/>
      <c r="BX62" s="244"/>
      <c r="CA62" s="244" t="s">
        <v>243</v>
      </c>
      <c r="CB62" s="244"/>
      <c r="CC62" s="244"/>
      <c r="CD62" s="244"/>
      <c r="CE62" s="244"/>
      <c r="CF62" s="244"/>
      <c r="CG62" s="244"/>
      <c r="CH62" s="244"/>
      <c r="CI62" s="244"/>
      <c r="CJ62" s="244"/>
      <c r="CK62" s="244"/>
      <c r="CL62" s="244"/>
      <c r="CM62" s="244"/>
      <c r="CN62" s="244"/>
      <c r="CO62" s="244"/>
      <c r="CP62" s="244"/>
      <c r="CQ62" s="244"/>
      <c r="CR62" s="244"/>
      <c r="CS62" s="244"/>
      <c r="CT62" s="244"/>
      <c r="CU62" s="244"/>
      <c r="CV62" s="244"/>
      <c r="CW62" s="244"/>
      <c r="CX62" s="244"/>
      <c r="CY62" s="244"/>
      <c r="CZ62" s="244"/>
      <c r="DA62" s="244"/>
      <c r="DB62" s="244"/>
      <c r="DC62" s="244"/>
      <c r="DD62" s="244"/>
    </row>
    <row r="63" spans="1:108" s="2" customFormat="1" ht="15.75" customHeight="1">
      <c r="A63" s="40"/>
      <c r="B63" s="40"/>
      <c r="BE63" s="245" t="s">
        <v>13</v>
      </c>
      <c r="BF63" s="245"/>
      <c r="BG63" s="245"/>
      <c r="BH63" s="245"/>
      <c r="BI63" s="245"/>
      <c r="BJ63" s="245"/>
      <c r="BK63" s="245"/>
      <c r="BL63" s="245"/>
      <c r="BM63" s="245"/>
      <c r="BN63" s="245"/>
      <c r="BO63" s="245"/>
      <c r="BP63" s="245"/>
      <c r="BQ63" s="245"/>
      <c r="BR63" s="245"/>
      <c r="BS63" s="245"/>
      <c r="BT63" s="245"/>
      <c r="BU63" s="245"/>
      <c r="BV63" s="245"/>
      <c r="BW63" s="245"/>
      <c r="BX63" s="245"/>
      <c r="CA63" s="245" t="s">
        <v>14</v>
      </c>
      <c r="CB63" s="245"/>
      <c r="CC63" s="245"/>
      <c r="CD63" s="245"/>
      <c r="CE63" s="245"/>
      <c r="CF63" s="245"/>
      <c r="CG63" s="245"/>
      <c r="CH63" s="245"/>
      <c r="CI63" s="245"/>
      <c r="CJ63" s="245"/>
      <c r="CK63" s="245"/>
      <c r="CL63" s="245"/>
      <c r="CM63" s="245"/>
      <c r="CN63" s="245"/>
      <c r="CO63" s="245"/>
      <c r="CP63" s="245"/>
      <c r="CQ63" s="245"/>
      <c r="CR63" s="245"/>
      <c r="CS63" s="245"/>
      <c r="CT63" s="245"/>
      <c r="CU63" s="245"/>
      <c r="CV63" s="245"/>
      <c r="CW63" s="245"/>
      <c r="CX63" s="245"/>
      <c r="CY63" s="245"/>
      <c r="CZ63" s="245"/>
      <c r="DA63" s="245"/>
      <c r="DB63" s="245"/>
      <c r="DC63" s="245"/>
      <c r="DD63" s="245"/>
    </row>
    <row r="64" spans="1:108" s="45" customFormat="1" ht="14.25" customHeight="1">
      <c r="A64" s="44" t="s">
        <v>88</v>
      </c>
      <c r="B64" s="44"/>
      <c r="BE64" s="250"/>
      <c r="BF64" s="250"/>
      <c r="BG64" s="250"/>
      <c r="BH64" s="250"/>
      <c r="BI64" s="250"/>
      <c r="BJ64" s="250"/>
      <c r="BK64" s="250"/>
      <c r="BL64" s="250"/>
      <c r="BM64" s="250"/>
      <c r="BN64" s="250"/>
      <c r="BO64" s="250"/>
      <c r="BP64" s="250"/>
      <c r="BQ64" s="250"/>
      <c r="BR64" s="250"/>
      <c r="BS64" s="250"/>
      <c r="BT64" s="250"/>
      <c r="BU64" s="250"/>
      <c r="BV64" s="250"/>
      <c r="BW64" s="250"/>
      <c r="BX64" s="250"/>
      <c r="CA64" s="244" t="s">
        <v>243</v>
      </c>
      <c r="CB64" s="244"/>
      <c r="CC64" s="244"/>
      <c r="CD64" s="244"/>
      <c r="CE64" s="244"/>
      <c r="CF64" s="244"/>
      <c r="CG64" s="244"/>
      <c r="CH64" s="244"/>
      <c r="CI64" s="244"/>
      <c r="CJ64" s="244"/>
      <c r="CK64" s="244"/>
      <c r="CL64" s="244"/>
      <c r="CM64" s="244"/>
      <c r="CN64" s="244"/>
      <c r="CO64" s="244"/>
      <c r="CP64" s="244"/>
      <c r="CQ64" s="244"/>
      <c r="CR64" s="244"/>
      <c r="CS64" s="244"/>
      <c r="CT64" s="244"/>
      <c r="CU64" s="244"/>
      <c r="CV64" s="244"/>
      <c r="CW64" s="244"/>
      <c r="CX64" s="244"/>
      <c r="CY64" s="244"/>
      <c r="CZ64" s="244"/>
      <c r="DA64" s="244"/>
      <c r="DB64" s="244"/>
      <c r="DC64" s="244"/>
      <c r="DD64" s="244"/>
    </row>
    <row r="65" spans="1:108" s="2" customFormat="1" ht="13.5" customHeight="1">
      <c r="A65" s="40"/>
      <c r="B65" s="40"/>
      <c r="BE65" s="245" t="s">
        <v>13</v>
      </c>
      <c r="BF65" s="245"/>
      <c r="BG65" s="245"/>
      <c r="BH65" s="245"/>
      <c r="BI65" s="245"/>
      <c r="BJ65" s="245"/>
      <c r="BK65" s="245"/>
      <c r="BL65" s="245"/>
      <c r="BM65" s="245"/>
      <c r="BN65" s="245"/>
      <c r="BO65" s="245"/>
      <c r="BP65" s="245"/>
      <c r="BQ65" s="245"/>
      <c r="BR65" s="245"/>
      <c r="BS65" s="245"/>
      <c r="BT65" s="245"/>
      <c r="BU65" s="245"/>
      <c r="BV65" s="245"/>
      <c r="BW65" s="245"/>
      <c r="BX65" s="245"/>
      <c r="CA65" s="245" t="s">
        <v>14</v>
      </c>
      <c r="CB65" s="245"/>
      <c r="CC65" s="245"/>
      <c r="CD65" s="245"/>
      <c r="CE65" s="245"/>
      <c r="CF65" s="245"/>
      <c r="CG65" s="245"/>
      <c r="CH65" s="245"/>
      <c r="CI65" s="245"/>
      <c r="CJ65" s="245"/>
      <c r="CK65" s="245"/>
      <c r="CL65" s="245"/>
      <c r="CM65" s="245"/>
      <c r="CN65" s="245"/>
      <c r="CO65" s="245"/>
      <c r="CP65" s="245"/>
      <c r="CQ65" s="245"/>
      <c r="CR65" s="245"/>
      <c r="CS65" s="245"/>
      <c r="CT65" s="245"/>
      <c r="CU65" s="245"/>
      <c r="CV65" s="245"/>
      <c r="CW65" s="245"/>
      <c r="CX65" s="245"/>
      <c r="CY65" s="245"/>
      <c r="CZ65" s="245"/>
      <c r="DA65" s="245"/>
      <c r="DB65" s="245"/>
      <c r="DC65" s="245"/>
      <c r="DD65" s="245"/>
    </row>
    <row r="66" spans="1:35" s="45" customFormat="1" ht="12" customHeight="1">
      <c r="A66" s="44" t="s">
        <v>89</v>
      </c>
      <c r="B66" s="44"/>
      <c r="G66" s="246" t="s">
        <v>251</v>
      </c>
      <c r="H66" s="246"/>
      <c r="I66" s="246"/>
      <c r="J66" s="246"/>
      <c r="K66" s="246"/>
      <c r="L66" s="246"/>
      <c r="M66" s="246"/>
      <c r="N66" s="246"/>
      <c r="O66" s="246"/>
      <c r="P66" s="246"/>
      <c r="Q66" s="246"/>
      <c r="R66" s="246"/>
      <c r="S66" s="246"/>
      <c r="T66" s="246"/>
      <c r="U66" s="246"/>
      <c r="V66" s="246"/>
      <c r="W66" s="246"/>
      <c r="X66" s="246"/>
      <c r="Y66" s="246"/>
      <c r="Z66" s="246"/>
      <c r="AA66" s="246"/>
      <c r="AB66" s="246"/>
      <c r="AC66" s="246"/>
      <c r="AD66" s="246"/>
      <c r="AE66" s="246"/>
      <c r="AF66" s="246"/>
      <c r="AG66" s="246"/>
      <c r="AH66" s="246"/>
      <c r="AI66" s="246"/>
    </row>
    <row r="67" s="45" customFormat="1" ht="15" customHeight="1"/>
    <row r="68" spans="2:36" s="45" customFormat="1" ht="12" customHeight="1">
      <c r="B68" s="46" t="s">
        <v>2</v>
      </c>
      <c r="C68" s="247" t="s">
        <v>161</v>
      </c>
      <c r="D68" s="247"/>
      <c r="E68" s="247"/>
      <c r="F68" s="247"/>
      <c r="G68" s="45" t="s">
        <v>2</v>
      </c>
      <c r="J68" s="247" t="s">
        <v>159</v>
      </c>
      <c r="K68" s="247"/>
      <c r="L68" s="247"/>
      <c r="M68" s="247"/>
      <c r="N68" s="247"/>
      <c r="O68" s="247"/>
      <c r="P68" s="247"/>
      <c r="Q68" s="247"/>
      <c r="R68" s="247"/>
      <c r="S68" s="247"/>
      <c r="T68" s="247"/>
      <c r="U68" s="247"/>
      <c r="V68" s="247"/>
      <c r="W68" s="247"/>
      <c r="X68" s="247"/>
      <c r="Y68" s="247"/>
      <c r="Z68" s="247"/>
      <c r="AA68" s="247"/>
      <c r="AB68" s="248">
        <v>20</v>
      </c>
      <c r="AC68" s="248"/>
      <c r="AD68" s="248"/>
      <c r="AE68" s="248"/>
      <c r="AF68" s="249" t="s">
        <v>160</v>
      </c>
      <c r="AG68" s="249"/>
      <c r="AH68" s="249"/>
      <c r="AI68" s="249"/>
      <c r="AJ68" s="45" t="s">
        <v>3</v>
      </c>
    </row>
    <row r="69" s="45" customFormat="1" ht="3" customHeight="1"/>
  </sheetData>
  <sheetProtection/>
  <mergeCells count="274">
    <mergeCell ref="CP17:DD17"/>
    <mergeCell ref="CP16:DD16"/>
    <mergeCell ref="CA16:CO16"/>
    <mergeCell ref="CA14:CO14"/>
    <mergeCell ref="CP15:DD15"/>
    <mergeCell ref="B55:AS55"/>
    <mergeCell ref="B26:AS26"/>
    <mergeCell ref="B54:AS54"/>
    <mergeCell ref="AT54:BI54"/>
    <mergeCell ref="CP18:DD18"/>
    <mergeCell ref="B44:AS44"/>
    <mergeCell ref="B27:AS27"/>
    <mergeCell ref="CA28:CO28"/>
    <mergeCell ref="BE62:BX62"/>
    <mergeCell ref="CA62:DD62"/>
    <mergeCell ref="AT55:BI55"/>
    <mergeCell ref="AT39:BI39"/>
    <mergeCell ref="AT38:BI38"/>
    <mergeCell ref="B39:AS39"/>
    <mergeCell ref="B42:AS42"/>
    <mergeCell ref="CA18:CO18"/>
    <mergeCell ref="CA55:CO55"/>
    <mergeCell ref="CA40:CO40"/>
    <mergeCell ref="CA44:CO44"/>
    <mergeCell ref="BJ26:BZ26"/>
    <mergeCell ref="BJ27:BZ27"/>
    <mergeCell ref="BJ29:BZ29"/>
    <mergeCell ref="BJ28:BZ28"/>
    <mergeCell ref="CA23:CO23"/>
    <mergeCell ref="BJ23:BZ23"/>
    <mergeCell ref="G66:AI66"/>
    <mergeCell ref="C68:F68"/>
    <mergeCell ref="J68:AA68"/>
    <mergeCell ref="AB68:AE68"/>
    <mergeCell ref="AF68:AI68"/>
    <mergeCell ref="BE64:BX64"/>
    <mergeCell ref="CA64:DD64"/>
    <mergeCell ref="BE65:BX65"/>
    <mergeCell ref="CA65:DD65"/>
    <mergeCell ref="BE58:BX58"/>
    <mergeCell ref="CA58:DD58"/>
    <mergeCell ref="BE59:BX59"/>
    <mergeCell ref="CA59:DD59"/>
    <mergeCell ref="BE63:BX63"/>
    <mergeCell ref="CA63:DD63"/>
    <mergeCell ref="CP10:DD10"/>
    <mergeCell ref="CA10:CO10"/>
    <mergeCell ref="CA11:CO11"/>
    <mergeCell ref="BJ14:BZ14"/>
    <mergeCell ref="CP13:DD13"/>
    <mergeCell ref="CP14:DD14"/>
    <mergeCell ref="BJ12:BZ12"/>
    <mergeCell ref="BJ10:BZ10"/>
    <mergeCell ref="CA13:CO13"/>
    <mergeCell ref="CP11:DD11"/>
    <mergeCell ref="B19:AS19"/>
    <mergeCell ref="CA12:CO12"/>
    <mergeCell ref="BJ15:BZ15"/>
    <mergeCell ref="CA39:CO39"/>
    <mergeCell ref="BJ22:BZ22"/>
    <mergeCell ref="CA38:CO38"/>
    <mergeCell ref="CA15:CO15"/>
    <mergeCell ref="CA17:CO17"/>
    <mergeCell ref="BJ13:BZ13"/>
    <mergeCell ref="B38:AS38"/>
    <mergeCell ref="AT42:BI42"/>
    <mergeCell ref="B33:AS33"/>
    <mergeCell ref="B41:AS41"/>
    <mergeCell ref="AT41:BI41"/>
    <mergeCell ref="AT40:BI40"/>
    <mergeCell ref="B34:AS34"/>
    <mergeCell ref="AT34:BI34"/>
    <mergeCell ref="B40:AS40"/>
    <mergeCell ref="B12:AS12"/>
    <mergeCell ref="B13:AS13"/>
    <mergeCell ref="AT16:BI16"/>
    <mergeCell ref="B15:AS15"/>
    <mergeCell ref="B21:AS21"/>
    <mergeCell ref="AT19:BI19"/>
    <mergeCell ref="B18:AS18"/>
    <mergeCell ref="AT13:BI13"/>
    <mergeCell ref="AT15:BI15"/>
    <mergeCell ref="B17:AS17"/>
    <mergeCell ref="CA6:CO6"/>
    <mergeCell ref="BJ7:BZ7"/>
    <mergeCell ref="BJ11:BZ11"/>
    <mergeCell ref="AT12:BI12"/>
    <mergeCell ref="CA7:CO7"/>
    <mergeCell ref="BJ8:BZ8"/>
    <mergeCell ref="CA8:CO8"/>
    <mergeCell ref="BJ9:BZ9"/>
    <mergeCell ref="B6:AS6"/>
    <mergeCell ref="B7:AS7"/>
    <mergeCell ref="AT21:BI21"/>
    <mergeCell ref="B20:AS20"/>
    <mergeCell ref="AT20:BI20"/>
    <mergeCell ref="BJ16:BZ16"/>
    <mergeCell ref="BJ19:BZ19"/>
    <mergeCell ref="B9:AS9"/>
    <mergeCell ref="B10:AS10"/>
    <mergeCell ref="BJ17:BZ17"/>
    <mergeCell ref="B22:AS22"/>
    <mergeCell ref="AT22:BI22"/>
    <mergeCell ref="AT6:BI6"/>
    <mergeCell ref="B14:AS14"/>
    <mergeCell ref="AT7:BI7"/>
    <mergeCell ref="AT11:BI11"/>
    <mergeCell ref="B8:AS8"/>
    <mergeCell ref="AT8:BI8"/>
    <mergeCell ref="AT10:BI10"/>
    <mergeCell ref="AT14:BI14"/>
    <mergeCell ref="CA30:CO30"/>
    <mergeCell ref="BJ30:BZ30"/>
    <mergeCell ref="B23:AS23"/>
    <mergeCell ref="AT23:BI23"/>
    <mergeCell ref="B25:AS25"/>
    <mergeCell ref="B24:AS24"/>
    <mergeCell ref="B28:AS28"/>
    <mergeCell ref="AT28:BI28"/>
    <mergeCell ref="AT25:BI25"/>
    <mergeCell ref="CA29:CO29"/>
    <mergeCell ref="B29:AS29"/>
    <mergeCell ref="AT29:BI29"/>
    <mergeCell ref="B31:AS31"/>
    <mergeCell ref="AT31:BI31"/>
    <mergeCell ref="BJ24:BZ24"/>
    <mergeCell ref="BJ25:BZ25"/>
    <mergeCell ref="AT27:BI27"/>
    <mergeCell ref="B30:AS30"/>
    <mergeCell ref="AT30:BI30"/>
    <mergeCell ref="B32:AS32"/>
    <mergeCell ref="AT32:BI32"/>
    <mergeCell ref="CA32:CO32"/>
    <mergeCell ref="BJ32:BZ32"/>
    <mergeCell ref="BJ33:BZ33"/>
    <mergeCell ref="CA31:CO31"/>
    <mergeCell ref="BJ31:BZ31"/>
    <mergeCell ref="CA34:CO34"/>
    <mergeCell ref="BJ34:BZ34"/>
    <mergeCell ref="AT33:BI33"/>
    <mergeCell ref="CA33:CO33"/>
    <mergeCell ref="B36:AS36"/>
    <mergeCell ref="AT36:BI36"/>
    <mergeCell ref="CA36:CO36"/>
    <mergeCell ref="B35:AS35"/>
    <mergeCell ref="AT35:BI35"/>
    <mergeCell ref="CA35:CO35"/>
    <mergeCell ref="BJ35:BZ35"/>
    <mergeCell ref="BJ36:BZ36"/>
    <mergeCell ref="B37:AS37"/>
    <mergeCell ref="AT37:BI37"/>
    <mergeCell ref="CA37:CO37"/>
    <mergeCell ref="B45:AS45"/>
    <mergeCell ref="AT45:BI45"/>
    <mergeCell ref="CA45:CO45"/>
    <mergeCell ref="B43:AS43"/>
    <mergeCell ref="AT43:BI43"/>
    <mergeCell ref="CA43:CO43"/>
    <mergeCell ref="AT44:BI44"/>
    <mergeCell ref="A4:AS5"/>
    <mergeCell ref="AT4:BI5"/>
    <mergeCell ref="BJ6:BZ6"/>
    <mergeCell ref="CP12:DD12"/>
    <mergeCell ref="B11:AS11"/>
    <mergeCell ref="AT9:BI9"/>
    <mergeCell ref="CA9:CO9"/>
    <mergeCell ref="BJ4:BZ5"/>
    <mergeCell ref="CP5:DD5"/>
    <mergeCell ref="CP6:DD6"/>
    <mergeCell ref="BJ55:BZ55"/>
    <mergeCell ref="BJ54:BZ54"/>
    <mergeCell ref="BJ41:BZ41"/>
    <mergeCell ref="BJ43:BZ43"/>
    <mergeCell ref="BJ44:BZ44"/>
    <mergeCell ref="CA50:CO50"/>
    <mergeCell ref="CA49:CO49"/>
    <mergeCell ref="CA54:CO54"/>
    <mergeCell ref="CA41:CO41"/>
    <mergeCell ref="BJ42:BZ42"/>
    <mergeCell ref="BJ18:BZ18"/>
    <mergeCell ref="AT24:BI24"/>
    <mergeCell ref="AT26:BI26"/>
    <mergeCell ref="BJ21:BZ21"/>
    <mergeCell ref="CA22:CO22"/>
    <mergeCell ref="CA19:CO19"/>
    <mergeCell ref="BJ20:BZ20"/>
    <mergeCell ref="CA24:CO24"/>
    <mergeCell ref="AT17:BI17"/>
    <mergeCell ref="AT18:BI18"/>
    <mergeCell ref="BJ40:BZ40"/>
    <mergeCell ref="CP29:DD29"/>
    <mergeCell ref="CP30:DD30"/>
    <mergeCell ref="CP31:DD31"/>
    <mergeCell ref="BJ38:BZ38"/>
    <mergeCell ref="BJ39:BZ39"/>
    <mergeCell ref="CP35:DD35"/>
    <mergeCell ref="CP40:DD40"/>
    <mergeCell ref="CP39:DD39"/>
    <mergeCell ref="CP33:DD33"/>
    <mergeCell ref="CP46:DD46"/>
    <mergeCell ref="CP7:DD7"/>
    <mergeCell ref="CA4:DD4"/>
    <mergeCell ref="CA27:CO27"/>
    <mergeCell ref="CA5:CO5"/>
    <mergeCell ref="CP8:DD8"/>
    <mergeCell ref="CP9:DD9"/>
    <mergeCell ref="CP32:DD32"/>
    <mergeCell ref="CP55:DD55"/>
    <mergeCell ref="CP48:DD48"/>
    <mergeCell ref="CP53:DD53"/>
    <mergeCell ref="CP52:DD52"/>
    <mergeCell ref="CP50:DD50"/>
    <mergeCell ref="CP43:DD43"/>
    <mergeCell ref="CP44:DD44"/>
    <mergeCell ref="CP49:DD49"/>
    <mergeCell ref="CP47:DD47"/>
    <mergeCell ref="CP45:DD45"/>
    <mergeCell ref="CP34:DD34"/>
    <mergeCell ref="BJ37:BZ37"/>
    <mergeCell ref="CA21:CO21"/>
    <mergeCell ref="CP54:DD54"/>
    <mergeCell ref="CP42:DD42"/>
    <mergeCell ref="CP41:DD41"/>
    <mergeCell ref="CP37:DD37"/>
    <mergeCell ref="CP38:DD38"/>
    <mergeCell ref="CP24:DD24"/>
    <mergeCell ref="CP25:DD25"/>
    <mergeCell ref="CP19:DD19"/>
    <mergeCell ref="CA20:CO20"/>
    <mergeCell ref="CA42:CO42"/>
    <mergeCell ref="CP36:DD36"/>
    <mergeCell ref="CP22:DD22"/>
    <mergeCell ref="CP23:DD23"/>
    <mergeCell ref="CP27:DD27"/>
    <mergeCell ref="CP28:DD28"/>
    <mergeCell ref="CP26:DD26"/>
    <mergeCell ref="CA26:CO26"/>
    <mergeCell ref="CP20:DD20"/>
    <mergeCell ref="CP21:DD21"/>
    <mergeCell ref="CA25:CO25"/>
    <mergeCell ref="B51:AS51"/>
    <mergeCell ref="CA48:CO48"/>
    <mergeCell ref="BJ45:BZ45"/>
    <mergeCell ref="BJ46:BZ46"/>
    <mergeCell ref="CA47:CO47"/>
    <mergeCell ref="B46:AS46"/>
    <mergeCell ref="AT46:BI46"/>
    <mergeCell ref="CA46:CO46"/>
    <mergeCell ref="B49:AS49"/>
    <mergeCell ref="BJ50:BZ50"/>
    <mergeCell ref="AT48:BI48"/>
    <mergeCell ref="BJ48:BZ48"/>
    <mergeCell ref="B50:AS50"/>
    <mergeCell ref="AT50:BI50"/>
    <mergeCell ref="BJ49:BZ49"/>
    <mergeCell ref="AT49:BI49"/>
    <mergeCell ref="AT51:BI51"/>
    <mergeCell ref="BJ51:BZ51"/>
    <mergeCell ref="CA51:CO51"/>
    <mergeCell ref="A2:DD2"/>
    <mergeCell ref="B16:AS16"/>
    <mergeCell ref="CP51:DD51"/>
    <mergeCell ref="B47:AS47"/>
    <mergeCell ref="AT47:BI47"/>
    <mergeCell ref="BJ47:BZ47"/>
    <mergeCell ref="B48:AS48"/>
    <mergeCell ref="B52:AS52"/>
    <mergeCell ref="AT52:BI52"/>
    <mergeCell ref="CA52:CO52"/>
    <mergeCell ref="B53:AS53"/>
    <mergeCell ref="AT53:BI53"/>
    <mergeCell ref="BJ53:BZ53"/>
    <mergeCell ref="CA53:CO53"/>
    <mergeCell ref="BJ52:BZ52"/>
  </mergeCells>
  <printOptions/>
  <pageMargins left="0.984251968503937" right="0.5905511811023623" top="0.5905511811023623" bottom="0.5905511811023623" header="0.1968503937007874" footer="0.196850393700787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zoomScalePageLayoutView="0" workbookViewId="0" topLeftCell="A1">
      <selection activeCell="A78" sqref="A78:IV85"/>
    </sheetView>
  </sheetViews>
  <sheetFormatPr defaultColWidth="9.00390625" defaultRowHeight="12.75"/>
  <cols>
    <col min="1" max="1" width="1.12109375" style="89" customWidth="1"/>
    <col min="2" max="2" width="25.75390625" style="51" customWidth="1"/>
    <col min="3" max="3" width="6.75390625" style="51" customWidth="1"/>
    <col min="4" max="4" width="7.125" style="51" customWidth="1"/>
    <col min="5" max="5" width="11.625" style="51" customWidth="1"/>
    <col min="6" max="6" width="7.875" style="51" customWidth="1"/>
    <col min="7" max="7" width="9.75390625" style="51" customWidth="1"/>
    <col min="8" max="8" width="11.25390625" style="51" customWidth="1"/>
    <col min="9" max="9" width="5.375" style="51" customWidth="1"/>
    <col min="10" max="10" width="0" style="51" hidden="1" customWidth="1"/>
    <col min="11" max="11" width="9.125" style="51" customWidth="1"/>
    <col min="12" max="12" width="10.00390625" style="51" bestFit="1" customWidth="1"/>
    <col min="13" max="16384" width="9.125" style="51" customWidth="1"/>
  </cols>
  <sheetData>
    <row r="1" spans="1:8" ht="12.75" thickBot="1">
      <c r="A1" s="274" t="s">
        <v>163</v>
      </c>
      <c r="B1" s="274"/>
      <c r="C1" s="274"/>
      <c r="D1" s="274"/>
      <c r="E1" s="274"/>
      <c r="F1" s="274"/>
      <c r="G1" s="275"/>
      <c r="H1" s="50" t="s">
        <v>16</v>
      </c>
    </row>
    <row r="2" spans="1:8" ht="12">
      <c r="A2" s="52"/>
      <c r="B2" s="53"/>
      <c r="C2" s="53"/>
      <c r="D2" s="53"/>
      <c r="E2" s="53"/>
      <c r="F2" s="53"/>
      <c r="G2" s="54" t="s">
        <v>164</v>
      </c>
      <c r="H2" s="125" t="s">
        <v>165</v>
      </c>
    </row>
    <row r="3" spans="1:8" ht="12">
      <c r="A3" s="52"/>
      <c r="B3" s="276" t="s">
        <v>166</v>
      </c>
      <c r="C3" s="276"/>
      <c r="D3" s="276"/>
      <c r="E3" s="276"/>
      <c r="F3" s="276"/>
      <c r="G3" s="54" t="s">
        <v>17</v>
      </c>
      <c r="H3" s="126" t="s">
        <v>162</v>
      </c>
    </row>
    <row r="4" spans="1:8" ht="12.75" customHeight="1">
      <c r="A4" s="277" t="s">
        <v>167</v>
      </c>
      <c r="B4" s="277"/>
      <c r="C4" s="302" t="s">
        <v>247</v>
      </c>
      <c r="D4" s="302"/>
      <c r="E4" s="302"/>
      <c r="F4" s="302"/>
      <c r="G4" s="55"/>
      <c r="H4" s="278" t="str">
        <f>'стр.1'!CO27</f>
        <v>55657282</v>
      </c>
    </row>
    <row r="5" spans="1:8" ht="12" customHeight="1">
      <c r="A5" s="277" t="s">
        <v>168</v>
      </c>
      <c r="B5" s="277"/>
      <c r="C5" s="303"/>
      <c r="D5" s="303"/>
      <c r="E5" s="303"/>
      <c r="F5" s="303"/>
      <c r="G5" s="54" t="s">
        <v>18</v>
      </c>
      <c r="H5" s="266"/>
    </row>
    <row r="6" spans="1:8" ht="12.75" thickBot="1">
      <c r="A6" s="52"/>
      <c r="B6" s="53"/>
      <c r="C6" s="263"/>
      <c r="D6" s="263"/>
      <c r="E6" s="263"/>
      <c r="F6" s="263"/>
      <c r="G6" s="54"/>
      <c r="H6" s="264"/>
    </row>
    <row r="7" spans="1:8" ht="12.75" thickBot="1">
      <c r="A7" s="52"/>
      <c r="B7" s="53"/>
      <c r="C7" s="55" t="s">
        <v>52</v>
      </c>
      <c r="D7" s="267" t="s">
        <v>248</v>
      </c>
      <c r="E7" s="268"/>
      <c r="F7" s="269"/>
      <c r="G7" s="56"/>
      <c r="H7" s="265"/>
    </row>
    <row r="8" spans="1:8" ht="26.25" customHeight="1">
      <c r="A8" s="270" t="s">
        <v>169</v>
      </c>
      <c r="B8" s="270"/>
      <c r="C8" s="305" t="s">
        <v>170</v>
      </c>
      <c r="D8" s="305"/>
      <c r="E8" s="305"/>
      <c r="F8" s="305"/>
      <c r="G8" s="306"/>
      <c r="H8" s="266"/>
    </row>
    <row r="9" spans="1:8" ht="7.5" customHeight="1">
      <c r="A9" s="279" t="s">
        <v>239</v>
      </c>
      <c r="B9" s="279"/>
      <c r="C9" s="307" t="s">
        <v>172</v>
      </c>
      <c r="D9" s="307"/>
      <c r="E9" s="307"/>
      <c r="F9" s="307"/>
      <c r="G9" s="304" t="s">
        <v>173</v>
      </c>
      <c r="H9" s="271" t="s">
        <v>171</v>
      </c>
    </row>
    <row r="10" spans="1:8" ht="12">
      <c r="A10" s="279"/>
      <c r="B10" s="279"/>
      <c r="C10" s="305"/>
      <c r="D10" s="305"/>
      <c r="E10" s="305"/>
      <c r="F10" s="305"/>
      <c r="G10" s="304"/>
      <c r="H10" s="272"/>
    </row>
    <row r="11" spans="1:8" ht="15" customHeight="1">
      <c r="A11" s="279"/>
      <c r="B11" s="279"/>
      <c r="C11" s="308"/>
      <c r="D11" s="308"/>
      <c r="E11" s="308"/>
      <c r="F11" s="308"/>
      <c r="G11" s="304"/>
      <c r="H11" s="273"/>
    </row>
    <row r="12" spans="1:8" ht="12.75" thickBot="1">
      <c r="A12" s="52" t="s">
        <v>174</v>
      </c>
      <c r="B12" s="53"/>
      <c r="C12" s="57" t="s">
        <v>175</v>
      </c>
      <c r="D12" s="57"/>
      <c r="E12" s="57"/>
      <c r="F12" s="57"/>
      <c r="G12" s="54" t="s">
        <v>19</v>
      </c>
      <c r="H12" s="127" t="s">
        <v>96</v>
      </c>
    </row>
    <row r="13" spans="1:11" ht="12">
      <c r="A13" s="52"/>
      <c r="B13" s="53"/>
      <c r="C13" s="53"/>
      <c r="D13" s="53"/>
      <c r="E13" s="53"/>
      <c r="F13" s="53"/>
      <c r="G13" s="58"/>
      <c r="H13" s="59"/>
      <c r="K13" s="128"/>
    </row>
    <row r="14" spans="1:9" ht="12.75" customHeight="1">
      <c r="A14" s="60"/>
      <c r="B14" s="280" t="s">
        <v>0</v>
      </c>
      <c r="C14" s="280" t="s">
        <v>177</v>
      </c>
      <c r="D14" s="291" t="s">
        <v>79</v>
      </c>
      <c r="E14" s="292"/>
      <c r="F14" s="282" t="s">
        <v>176</v>
      </c>
      <c r="G14" s="283"/>
      <c r="H14" s="283"/>
      <c r="I14" s="284"/>
    </row>
    <row r="15" spans="1:9" ht="12">
      <c r="A15" s="60"/>
      <c r="B15" s="281"/>
      <c r="C15" s="281"/>
      <c r="D15" s="293"/>
      <c r="E15" s="294"/>
      <c r="F15" s="285" t="s">
        <v>178</v>
      </c>
      <c r="G15" s="286"/>
      <c r="H15" s="285" t="s">
        <v>179</v>
      </c>
      <c r="I15" s="286"/>
    </row>
    <row r="16" spans="1:9" ht="12">
      <c r="A16" s="60"/>
      <c r="B16" s="61" t="s">
        <v>180</v>
      </c>
      <c r="C16" s="62"/>
      <c r="D16" s="287">
        <f>SUM(D17:E22)</f>
        <v>112095.15</v>
      </c>
      <c r="E16" s="288"/>
      <c r="F16" s="287">
        <f aca="true" t="shared" si="0" ref="F16:F29">D16</f>
        <v>112095.15</v>
      </c>
      <c r="G16" s="288"/>
      <c r="H16" s="289"/>
      <c r="I16" s="290"/>
    </row>
    <row r="17" spans="1:9" ht="12" hidden="1">
      <c r="A17" s="60"/>
      <c r="B17" s="69" t="s">
        <v>184</v>
      </c>
      <c r="C17" s="63" t="s">
        <v>181</v>
      </c>
      <c r="D17" s="259">
        <v>0</v>
      </c>
      <c r="E17" s="260"/>
      <c r="F17" s="259">
        <f t="shared" si="0"/>
        <v>0</v>
      </c>
      <c r="G17" s="260"/>
      <c r="H17" s="64"/>
      <c r="I17" s="65"/>
    </row>
    <row r="18" spans="1:9" ht="12">
      <c r="A18" s="60"/>
      <c r="B18" s="69" t="s">
        <v>185</v>
      </c>
      <c r="C18" s="63" t="s">
        <v>182</v>
      </c>
      <c r="D18" s="259">
        <v>78057.94</v>
      </c>
      <c r="E18" s="260"/>
      <c r="F18" s="259">
        <f>D18</f>
        <v>78057.94</v>
      </c>
      <c r="G18" s="260"/>
      <c r="H18" s="64"/>
      <c r="I18" s="65"/>
    </row>
    <row r="19" spans="1:9" ht="12" hidden="1">
      <c r="A19" s="60"/>
      <c r="B19" s="69" t="s">
        <v>185</v>
      </c>
      <c r="C19" s="63" t="s">
        <v>186</v>
      </c>
      <c r="D19" s="259">
        <v>0</v>
      </c>
      <c r="E19" s="260"/>
      <c r="F19" s="259">
        <f>D19</f>
        <v>0</v>
      </c>
      <c r="G19" s="260"/>
      <c r="H19" s="64"/>
      <c r="I19" s="65"/>
    </row>
    <row r="20" spans="1:9" ht="12" hidden="1">
      <c r="A20" s="60"/>
      <c r="B20" s="69" t="s">
        <v>185</v>
      </c>
      <c r="C20" s="63" t="s">
        <v>187</v>
      </c>
      <c r="D20" s="259">
        <v>0</v>
      </c>
      <c r="E20" s="260"/>
      <c r="F20" s="259">
        <f>D20</f>
        <v>0</v>
      </c>
      <c r="G20" s="260"/>
      <c r="H20" s="64"/>
      <c r="I20" s="65"/>
    </row>
    <row r="21" spans="1:9" ht="12" hidden="1">
      <c r="A21" s="60"/>
      <c r="B21" s="69" t="s">
        <v>185</v>
      </c>
      <c r="C21" s="63" t="s">
        <v>232</v>
      </c>
      <c r="D21" s="259">
        <v>0</v>
      </c>
      <c r="E21" s="260"/>
      <c r="F21" s="259">
        <f>D21</f>
        <v>0</v>
      </c>
      <c r="G21" s="260"/>
      <c r="H21" s="64"/>
      <c r="I21" s="65"/>
    </row>
    <row r="22" spans="1:9" ht="12">
      <c r="A22" s="60"/>
      <c r="B22" s="69" t="s">
        <v>185</v>
      </c>
      <c r="C22" s="63" t="s">
        <v>233</v>
      </c>
      <c r="D22" s="259">
        <v>34037.21</v>
      </c>
      <c r="E22" s="260"/>
      <c r="F22" s="259">
        <f>D22</f>
        <v>34037.21</v>
      </c>
      <c r="G22" s="260"/>
      <c r="H22" s="64"/>
      <c r="I22" s="65"/>
    </row>
    <row r="23" spans="1:10" ht="24">
      <c r="A23" s="60"/>
      <c r="B23" s="66" t="s">
        <v>183</v>
      </c>
      <c r="C23" s="67"/>
      <c r="D23" s="255">
        <f>SUM(D24:E29)</f>
        <v>21605274</v>
      </c>
      <c r="E23" s="256"/>
      <c r="F23" s="255">
        <f t="shared" si="0"/>
        <v>21605274</v>
      </c>
      <c r="G23" s="256"/>
      <c r="H23" s="295"/>
      <c r="I23" s="296"/>
      <c r="J23" s="68" t="e">
        <f>D23-#REF!-#REF!-#REF!-#REF!-#REF!</f>
        <v>#REF!</v>
      </c>
    </row>
    <row r="24" spans="1:9" ht="12">
      <c r="A24" s="60"/>
      <c r="B24" s="69" t="s">
        <v>184</v>
      </c>
      <c r="C24" s="63" t="s">
        <v>181</v>
      </c>
      <c r="D24" s="261">
        <v>16000</v>
      </c>
      <c r="E24" s="262"/>
      <c r="F24" s="253">
        <f t="shared" si="0"/>
        <v>16000</v>
      </c>
      <c r="G24" s="254"/>
      <c r="H24" s="253"/>
      <c r="I24" s="254"/>
    </row>
    <row r="25" spans="1:9" ht="12">
      <c r="A25" s="60"/>
      <c r="B25" s="69" t="s">
        <v>185</v>
      </c>
      <c r="C25" s="63" t="s">
        <v>181</v>
      </c>
      <c r="D25" s="261">
        <v>130625</v>
      </c>
      <c r="E25" s="262"/>
      <c r="F25" s="253">
        <f>D25</f>
        <v>130625</v>
      </c>
      <c r="G25" s="254"/>
      <c r="H25" s="70"/>
      <c r="I25" s="71"/>
    </row>
    <row r="26" spans="1:9" ht="12">
      <c r="A26" s="60"/>
      <c r="B26" s="69" t="s">
        <v>185</v>
      </c>
      <c r="C26" s="63" t="s">
        <v>182</v>
      </c>
      <c r="D26" s="261">
        <v>4197009</v>
      </c>
      <c r="E26" s="262"/>
      <c r="F26" s="253">
        <f t="shared" si="0"/>
        <v>4197009</v>
      </c>
      <c r="G26" s="254"/>
      <c r="H26" s="70"/>
      <c r="I26" s="71"/>
    </row>
    <row r="27" spans="1:9" ht="12">
      <c r="A27" s="60"/>
      <c r="B27" s="69" t="s">
        <v>185</v>
      </c>
      <c r="C27" s="63" t="s">
        <v>186</v>
      </c>
      <c r="D27" s="261">
        <v>16853740</v>
      </c>
      <c r="E27" s="262"/>
      <c r="F27" s="253">
        <f t="shared" si="0"/>
        <v>16853740</v>
      </c>
      <c r="G27" s="254"/>
      <c r="H27" s="70"/>
      <c r="I27" s="71"/>
    </row>
    <row r="28" spans="1:9" ht="12" hidden="1">
      <c r="A28" s="60"/>
      <c r="B28" s="69" t="s">
        <v>185</v>
      </c>
      <c r="C28" s="63" t="s">
        <v>187</v>
      </c>
      <c r="D28" s="261">
        <v>0</v>
      </c>
      <c r="E28" s="262"/>
      <c r="F28" s="253">
        <f t="shared" si="0"/>
        <v>0</v>
      </c>
      <c r="G28" s="254"/>
      <c r="H28" s="70"/>
      <c r="I28" s="71"/>
    </row>
    <row r="29" spans="1:12" ht="12">
      <c r="A29" s="60"/>
      <c r="B29" s="69" t="s">
        <v>185</v>
      </c>
      <c r="C29" s="63" t="s">
        <v>188</v>
      </c>
      <c r="D29" s="261">
        <v>407900</v>
      </c>
      <c r="E29" s="262"/>
      <c r="F29" s="253">
        <f t="shared" si="0"/>
        <v>407900</v>
      </c>
      <c r="G29" s="254"/>
      <c r="H29" s="70"/>
      <c r="I29" s="71"/>
      <c r="L29" s="68"/>
    </row>
    <row r="30" spans="1:9" ht="12">
      <c r="A30" s="60"/>
      <c r="B30" s="69"/>
      <c r="C30" s="63"/>
      <c r="D30" s="253"/>
      <c r="E30" s="254"/>
      <c r="F30" s="253"/>
      <c r="G30" s="254"/>
      <c r="H30" s="70"/>
      <c r="I30" s="71"/>
    </row>
    <row r="31" spans="1:9" ht="24">
      <c r="A31" s="60"/>
      <c r="B31" s="66" t="s">
        <v>189</v>
      </c>
      <c r="C31" s="72"/>
      <c r="D31" s="255">
        <f>D33+D48+D67+D78+D82+D86+D90</f>
        <v>21717369.150000002</v>
      </c>
      <c r="E31" s="256"/>
      <c r="F31" s="255">
        <f>D31</f>
        <v>21717369.150000002</v>
      </c>
      <c r="G31" s="256"/>
      <c r="H31" s="73"/>
      <c r="I31" s="74"/>
    </row>
    <row r="32" spans="1:9" ht="12">
      <c r="A32" s="60"/>
      <c r="B32" s="66"/>
      <c r="C32" s="72"/>
      <c r="D32" s="75"/>
      <c r="E32" s="76"/>
      <c r="F32" s="75"/>
      <c r="G32" s="76"/>
      <c r="H32" s="77"/>
      <c r="I32" s="78"/>
    </row>
    <row r="33" spans="1:9" ht="12">
      <c r="A33" s="60"/>
      <c r="B33" s="66" t="s">
        <v>190</v>
      </c>
      <c r="C33" s="72" t="s">
        <v>181</v>
      </c>
      <c r="D33" s="255">
        <f>D34+D36+D43+D44</f>
        <v>146625</v>
      </c>
      <c r="E33" s="256"/>
      <c r="F33" s="255">
        <f>D33</f>
        <v>146625</v>
      </c>
      <c r="G33" s="256"/>
      <c r="H33" s="73"/>
      <c r="I33" s="74"/>
    </row>
    <row r="34" spans="1:9" ht="12" hidden="1">
      <c r="A34" s="60"/>
      <c r="B34" s="79">
        <v>210</v>
      </c>
      <c r="C34" s="72" t="s">
        <v>181</v>
      </c>
      <c r="D34" s="257">
        <f>D35</f>
        <v>0</v>
      </c>
      <c r="E34" s="258"/>
      <c r="F34" s="257">
        <f>D34</f>
        <v>0</v>
      </c>
      <c r="G34" s="258"/>
      <c r="H34" s="70"/>
      <c r="I34" s="71"/>
    </row>
    <row r="35" spans="1:9" ht="12" hidden="1">
      <c r="A35" s="60"/>
      <c r="B35" s="80">
        <v>212</v>
      </c>
      <c r="C35" s="63" t="s">
        <v>181</v>
      </c>
      <c r="D35" s="253">
        <v>0</v>
      </c>
      <c r="E35" s="254"/>
      <c r="F35" s="253">
        <f>D35</f>
        <v>0</v>
      </c>
      <c r="G35" s="254"/>
      <c r="H35" s="70"/>
      <c r="I35" s="71"/>
    </row>
    <row r="36" spans="1:9" ht="12" hidden="1">
      <c r="A36" s="60"/>
      <c r="B36" s="79">
        <v>220</v>
      </c>
      <c r="C36" s="72" t="s">
        <v>181</v>
      </c>
      <c r="D36" s="257">
        <f>SUM(D37:E42)</f>
        <v>0</v>
      </c>
      <c r="E36" s="258"/>
      <c r="F36" s="257">
        <f aca="true" t="shared" si="1" ref="F36:F46">D36</f>
        <v>0</v>
      </c>
      <c r="G36" s="258"/>
      <c r="H36" s="70"/>
      <c r="I36" s="71"/>
    </row>
    <row r="37" spans="1:9" ht="12" hidden="1">
      <c r="A37" s="60"/>
      <c r="B37" s="80">
        <v>221</v>
      </c>
      <c r="C37" s="63" t="s">
        <v>181</v>
      </c>
      <c r="D37" s="253">
        <v>0</v>
      </c>
      <c r="E37" s="254"/>
      <c r="F37" s="253">
        <f>D37</f>
        <v>0</v>
      </c>
      <c r="G37" s="254"/>
      <c r="H37" s="70"/>
      <c r="I37" s="71"/>
    </row>
    <row r="38" spans="1:9" ht="12" hidden="1">
      <c r="A38" s="60"/>
      <c r="B38" s="80">
        <v>222</v>
      </c>
      <c r="C38" s="63" t="s">
        <v>181</v>
      </c>
      <c r="D38" s="253">
        <v>0</v>
      </c>
      <c r="E38" s="254"/>
      <c r="F38" s="253">
        <f>D38</f>
        <v>0</v>
      </c>
      <c r="G38" s="254"/>
      <c r="H38" s="70"/>
      <c r="I38" s="71"/>
    </row>
    <row r="39" spans="1:9" ht="12" hidden="1">
      <c r="A39" s="60"/>
      <c r="B39" s="80">
        <v>223</v>
      </c>
      <c r="C39" s="63" t="s">
        <v>181</v>
      </c>
      <c r="D39" s="253">
        <v>0</v>
      </c>
      <c r="E39" s="254"/>
      <c r="F39" s="253">
        <f>D39</f>
        <v>0</v>
      </c>
      <c r="G39" s="254"/>
      <c r="H39" s="70"/>
      <c r="I39" s="71"/>
    </row>
    <row r="40" spans="1:9" ht="12" hidden="1">
      <c r="A40" s="60"/>
      <c r="B40" s="80">
        <v>224</v>
      </c>
      <c r="C40" s="63" t="s">
        <v>181</v>
      </c>
      <c r="D40" s="253">
        <v>0</v>
      </c>
      <c r="E40" s="254"/>
      <c r="F40" s="253">
        <f>D40</f>
        <v>0</v>
      </c>
      <c r="G40" s="254"/>
      <c r="H40" s="70"/>
      <c r="I40" s="71"/>
    </row>
    <row r="41" spans="1:9" ht="12" hidden="1">
      <c r="A41" s="60"/>
      <c r="B41" s="80">
        <v>225</v>
      </c>
      <c r="C41" s="63" t="s">
        <v>181</v>
      </c>
      <c r="D41" s="253">
        <v>0</v>
      </c>
      <c r="E41" s="254"/>
      <c r="F41" s="253">
        <f t="shared" si="1"/>
        <v>0</v>
      </c>
      <c r="G41" s="254"/>
      <c r="H41" s="70"/>
      <c r="I41" s="71"/>
    </row>
    <row r="42" spans="1:9" ht="12" hidden="1">
      <c r="A42" s="60"/>
      <c r="B42" s="80">
        <v>226</v>
      </c>
      <c r="C42" s="63" t="s">
        <v>181</v>
      </c>
      <c r="D42" s="253">
        <v>0</v>
      </c>
      <c r="E42" s="254"/>
      <c r="F42" s="253">
        <f t="shared" si="1"/>
        <v>0</v>
      </c>
      <c r="G42" s="254"/>
      <c r="H42" s="70"/>
      <c r="I42" s="71"/>
    </row>
    <row r="43" spans="1:9" ht="12">
      <c r="A43" s="60"/>
      <c r="B43" s="79">
        <v>290</v>
      </c>
      <c r="C43" s="72" t="s">
        <v>181</v>
      </c>
      <c r="D43" s="257">
        <v>5000</v>
      </c>
      <c r="E43" s="258"/>
      <c r="F43" s="257">
        <f t="shared" si="1"/>
        <v>5000</v>
      </c>
      <c r="G43" s="258"/>
      <c r="H43" s="70"/>
      <c r="I43" s="71"/>
    </row>
    <row r="44" spans="1:9" ht="12">
      <c r="A44" s="60"/>
      <c r="B44" s="79">
        <v>300</v>
      </c>
      <c r="C44" s="72" t="s">
        <v>181</v>
      </c>
      <c r="D44" s="257">
        <f>SUM(D45:E46)</f>
        <v>141625</v>
      </c>
      <c r="E44" s="258"/>
      <c r="F44" s="257">
        <f t="shared" si="1"/>
        <v>141625</v>
      </c>
      <c r="G44" s="258"/>
      <c r="H44" s="70"/>
      <c r="I44" s="71"/>
    </row>
    <row r="45" spans="1:9" ht="12" hidden="1">
      <c r="A45" s="60"/>
      <c r="B45" s="80">
        <v>310</v>
      </c>
      <c r="C45" s="63" t="s">
        <v>181</v>
      </c>
      <c r="D45" s="253">
        <v>0</v>
      </c>
      <c r="E45" s="254"/>
      <c r="F45" s="253">
        <f t="shared" si="1"/>
        <v>0</v>
      </c>
      <c r="G45" s="254"/>
      <c r="H45" s="70"/>
      <c r="I45" s="71"/>
    </row>
    <row r="46" spans="1:9" ht="12">
      <c r="A46" s="60"/>
      <c r="B46" s="80">
        <v>340</v>
      </c>
      <c r="C46" s="63" t="s">
        <v>181</v>
      </c>
      <c r="D46" s="253">
        <v>141625</v>
      </c>
      <c r="E46" s="254"/>
      <c r="F46" s="253">
        <f t="shared" si="1"/>
        <v>141625</v>
      </c>
      <c r="G46" s="254"/>
      <c r="H46" s="70"/>
      <c r="I46" s="71"/>
    </row>
    <row r="47" spans="1:9" ht="12">
      <c r="A47" s="60"/>
      <c r="B47" s="80"/>
      <c r="C47" s="63"/>
      <c r="D47" s="70"/>
      <c r="E47" s="71"/>
      <c r="F47" s="70"/>
      <c r="G47" s="71"/>
      <c r="H47" s="70"/>
      <c r="I47" s="71"/>
    </row>
    <row r="48" spans="1:9" ht="12">
      <c r="A48" s="60"/>
      <c r="B48" s="66" t="s">
        <v>190</v>
      </c>
      <c r="C48" s="72" t="s">
        <v>182</v>
      </c>
      <c r="D48" s="255">
        <f>D49+D53+D60+D62+D63</f>
        <v>4275066.94</v>
      </c>
      <c r="E48" s="256"/>
      <c r="F48" s="255">
        <f>D48</f>
        <v>4275066.94</v>
      </c>
      <c r="G48" s="256"/>
      <c r="H48" s="81"/>
      <c r="I48" s="74"/>
    </row>
    <row r="49" spans="1:9" ht="12">
      <c r="A49" s="60"/>
      <c r="B49" s="79">
        <v>210</v>
      </c>
      <c r="C49" s="72" t="s">
        <v>182</v>
      </c>
      <c r="D49" s="257">
        <f>SUM(D50:E52)</f>
        <v>277439.3</v>
      </c>
      <c r="E49" s="258"/>
      <c r="F49" s="257">
        <f aca="true" t="shared" si="2" ref="F49:F65">D49</f>
        <v>277439.3</v>
      </c>
      <c r="G49" s="258"/>
      <c r="H49" s="82"/>
      <c r="I49" s="71"/>
    </row>
    <row r="50" spans="1:9" ht="12" hidden="1">
      <c r="A50" s="60"/>
      <c r="B50" s="80">
        <v>211</v>
      </c>
      <c r="C50" s="63" t="s">
        <v>182</v>
      </c>
      <c r="D50" s="253">
        <v>0</v>
      </c>
      <c r="E50" s="254"/>
      <c r="F50" s="253">
        <f t="shared" si="2"/>
        <v>0</v>
      </c>
      <c r="G50" s="254"/>
      <c r="H50" s="82"/>
      <c r="I50" s="71"/>
    </row>
    <row r="51" spans="1:9" ht="12">
      <c r="A51" s="60"/>
      <c r="B51" s="80">
        <v>212</v>
      </c>
      <c r="C51" s="63" t="s">
        <v>182</v>
      </c>
      <c r="D51" s="253">
        <v>277439.3</v>
      </c>
      <c r="E51" s="254"/>
      <c r="F51" s="253">
        <f t="shared" si="2"/>
        <v>277439.3</v>
      </c>
      <c r="G51" s="254"/>
      <c r="H51" s="82"/>
      <c r="I51" s="71"/>
    </row>
    <row r="52" spans="1:9" ht="12" hidden="1">
      <c r="A52" s="60"/>
      <c r="B52" s="80">
        <v>213</v>
      </c>
      <c r="C52" s="63" t="s">
        <v>182</v>
      </c>
      <c r="D52" s="253">
        <v>0</v>
      </c>
      <c r="E52" s="254"/>
      <c r="F52" s="253">
        <f t="shared" si="2"/>
        <v>0</v>
      </c>
      <c r="G52" s="254"/>
      <c r="H52" s="82"/>
      <c r="I52" s="71"/>
    </row>
    <row r="53" spans="1:9" ht="12">
      <c r="A53" s="60"/>
      <c r="B53" s="79">
        <v>220</v>
      </c>
      <c r="C53" s="72" t="s">
        <v>182</v>
      </c>
      <c r="D53" s="257">
        <f>SUM(D54:E59)</f>
        <v>2407356.7900000005</v>
      </c>
      <c r="E53" s="258"/>
      <c r="F53" s="257">
        <f t="shared" si="2"/>
        <v>2407356.7900000005</v>
      </c>
      <c r="G53" s="258"/>
      <c r="H53" s="70"/>
      <c r="I53" s="71"/>
    </row>
    <row r="54" spans="1:9" ht="12">
      <c r="A54" s="60"/>
      <c r="B54" s="80">
        <v>221</v>
      </c>
      <c r="C54" s="63" t="s">
        <v>182</v>
      </c>
      <c r="D54" s="253">
        <v>12744</v>
      </c>
      <c r="E54" s="254"/>
      <c r="F54" s="253">
        <f t="shared" si="2"/>
        <v>12744</v>
      </c>
      <c r="G54" s="254"/>
      <c r="H54" s="70"/>
      <c r="I54" s="71"/>
    </row>
    <row r="55" spans="1:9" ht="12" hidden="1">
      <c r="A55" s="60"/>
      <c r="B55" s="80">
        <v>222</v>
      </c>
      <c r="C55" s="63" t="s">
        <v>182</v>
      </c>
      <c r="D55" s="253">
        <v>0</v>
      </c>
      <c r="E55" s="254"/>
      <c r="F55" s="253">
        <f t="shared" si="2"/>
        <v>0</v>
      </c>
      <c r="G55" s="254"/>
      <c r="H55" s="70"/>
      <c r="I55" s="71"/>
    </row>
    <row r="56" spans="1:9" ht="12">
      <c r="A56" s="60"/>
      <c r="B56" s="80">
        <v>223</v>
      </c>
      <c r="C56" s="63" t="s">
        <v>182</v>
      </c>
      <c r="D56" s="253">
        <v>2244420.68</v>
      </c>
      <c r="E56" s="254"/>
      <c r="F56" s="253">
        <f t="shared" si="2"/>
        <v>2244420.68</v>
      </c>
      <c r="G56" s="254"/>
      <c r="H56" s="70"/>
      <c r="I56" s="71"/>
    </row>
    <row r="57" spans="1:9" ht="12" hidden="1">
      <c r="A57" s="60"/>
      <c r="B57" s="80">
        <v>224</v>
      </c>
      <c r="C57" s="63" t="s">
        <v>182</v>
      </c>
      <c r="D57" s="253">
        <v>0</v>
      </c>
      <c r="E57" s="254"/>
      <c r="F57" s="253">
        <f t="shared" si="2"/>
        <v>0</v>
      </c>
      <c r="G57" s="254"/>
      <c r="H57" s="70"/>
      <c r="I57" s="71"/>
    </row>
    <row r="58" spans="1:9" ht="12">
      <c r="A58" s="60"/>
      <c r="B58" s="80">
        <v>225</v>
      </c>
      <c r="C58" s="63" t="s">
        <v>182</v>
      </c>
      <c r="D58" s="253">
        <v>75682.72</v>
      </c>
      <c r="E58" s="254"/>
      <c r="F58" s="253">
        <f t="shared" si="2"/>
        <v>75682.72</v>
      </c>
      <c r="G58" s="254"/>
      <c r="H58" s="70"/>
      <c r="I58" s="71"/>
    </row>
    <row r="59" spans="1:9" ht="12">
      <c r="A59" s="60"/>
      <c r="B59" s="80">
        <v>226</v>
      </c>
      <c r="C59" s="63" t="s">
        <v>182</v>
      </c>
      <c r="D59" s="253">
        <v>74509.39</v>
      </c>
      <c r="E59" s="254"/>
      <c r="F59" s="253">
        <f t="shared" si="2"/>
        <v>74509.39</v>
      </c>
      <c r="G59" s="254"/>
      <c r="H59" s="70"/>
      <c r="I59" s="71"/>
    </row>
    <row r="60" spans="1:9" ht="12">
      <c r="A60" s="60"/>
      <c r="B60" s="79">
        <v>260</v>
      </c>
      <c r="C60" s="72" t="s">
        <v>182</v>
      </c>
      <c r="D60" s="257">
        <f>D61</f>
        <v>1545120.85</v>
      </c>
      <c r="E60" s="258"/>
      <c r="F60" s="257">
        <f>D60</f>
        <v>1545120.85</v>
      </c>
      <c r="G60" s="258"/>
      <c r="H60" s="70"/>
      <c r="I60" s="71"/>
    </row>
    <row r="61" spans="1:9" ht="12">
      <c r="A61" s="60"/>
      <c r="B61" s="80">
        <v>262</v>
      </c>
      <c r="C61" s="63" t="s">
        <v>182</v>
      </c>
      <c r="D61" s="253">
        <v>1545120.85</v>
      </c>
      <c r="E61" s="254"/>
      <c r="F61" s="253">
        <f>D61</f>
        <v>1545120.85</v>
      </c>
      <c r="G61" s="254"/>
      <c r="H61" s="70"/>
      <c r="I61" s="71"/>
    </row>
    <row r="62" spans="1:9" ht="12">
      <c r="A62" s="60"/>
      <c r="B62" s="79">
        <v>290</v>
      </c>
      <c r="C62" s="72" t="s">
        <v>182</v>
      </c>
      <c r="D62" s="257">
        <v>15150</v>
      </c>
      <c r="E62" s="258"/>
      <c r="F62" s="257">
        <f t="shared" si="2"/>
        <v>15150</v>
      </c>
      <c r="G62" s="258"/>
      <c r="H62" s="70"/>
      <c r="I62" s="71"/>
    </row>
    <row r="63" spans="1:9" ht="12">
      <c r="A63" s="60"/>
      <c r="B63" s="79">
        <v>300</v>
      </c>
      <c r="C63" s="72" t="s">
        <v>182</v>
      </c>
      <c r="D63" s="257">
        <f>SUM(D64:E65)</f>
        <v>30000</v>
      </c>
      <c r="E63" s="258"/>
      <c r="F63" s="257">
        <f t="shared" si="2"/>
        <v>30000</v>
      </c>
      <c r="G63" s="258"/>
      <c r="H63" s="70"/>
      <c r="I63" s="71"/>
    </row>
    <row r="64" spans="1:9" ht="12" hidden="1">
      <c r="A64" s="60"/>
      <c r="B64" s="80">
        <v>310</v>
      </c>
      <c r="C64" s="63" t="s">
        <v>182</v>
      </c>
      <c r="D64" s="253">
        <v>0</v>
      </c>
      <c r="E64" s="254"/>
      <c r="F64" s="253">
        <f t="shared" si="2"/>
        <v>0</v>
      </c>
      <c r="G64" s="254"/>
      <c r="H64" s="70"/>
      <c r="I64" s="71"/>
    </row>
    <row r="65" spans="1:9" ht="12">
      <c r="A65" s="60"/>
      <c r="B65" s="80">
        <v>340</v>
      </c>
      <c r="C65" s="63" t="s">
        <v>182</v>
      </c>
      <c r="D65" s="253">
        <v>30000</v>
      </c>
      <c r="E65" s="254"/>
      <c r="F65" s="253">
        <f t="shared" si="2"/>
        <v>30000</v>
      </c>
      <c r="G65" s="254"/>
      <c r="H65" s="70"/>
      <c r="I65" s="71"/>
    </row>
    <row r="66" spans="1:9" ht="12">
      <c r="A66" s="60"/>
      <c r="B66" s="80"/>
      <c r="C66" s="63"/>
      <c r="D66" s="70"/>
      <c r="E66" s="71"/>
      <c r="F66" s="70"/>
      <c r="G66" s="71"/>
      <c r="H66" s="82"/>
      <c r="I66" s="71"/>
    </row>
    <row r="67" spans="1:9" ht="12">
      <c r="A67" s="60"/>
      <c r="B67" s="66" t="s">
        <v>190</v>
      </c>
      <c r="C67" s="72" t="s">
        <v>186</v>
      </c>
      <c r="D67" s="255">
        <f>D68+D71+D74</f>
        <v>16853740</v>
      </c>
      <c r="E67" s="256"/>
      <c r="F67" s="255">
        <f>D67</f>
        <v>16853740</v>
      </c>
      <c r="G67" s="256"/>
      <c r="H67" s="81"/>
      <c r="I67" s="84"/>
    </row>
    <row r="68" spans="1:9" ht="12">
      <c r="A68" s="60"/>
      <c r="B68" s="79">
        <v>210</v>
      </c>
      <c r="C68" s="72" t="s">
        <v>186</v>
      </c>
      <c r="D68" s="257">
        <f>SUM(D69:E70)</f>
        <v>16102040</v>
      </c>
      <c r="E68" s="258"/>
      <c r="F68" s="257">
        <f aca="true" t="shared" si="3" ref="F68:F76">D68</f>
        <v>16102040</v>
      </c>
      <c r="G68" s="258"/>
      <c r="H68" s="82"/>
      <c r="I68" s="85"/>
    </row>
    <row r="69" spans="1:9" ht="12">
      <c r="A69" s="60"/>
      <c r="B69" s="80">
        <v>211</v>
      </c>
      <c r="C69" s="63" t="s">
        <v>186</v>
      </c>
      <c r="D69" s="253">
        <v>12367158</v>
      </c>
      <c r="E69" s="254"/>
      <c r="F69" s="253">
        <f t="shared" si="3"/>
        <v>12367158</v>
      </c>
      <c r="G69" s="254"/>
      <c r="H69" s="82"/>
      <c r="I69" s="85"/>
    </row>
    <row r="70" spans="1:9" ht="12">
      <c r="A70" s="60"/>
      <c r="B70" s="80">
        <v>213</v>
      </c>
      <c r="C70" s="63" t="s">
        <v>186</v>
      </c>
      <c r="D70" s="253">
        <v>3734882</v>
      </c>
      <c r="E70" s="254"/>
      <c r="F70" s="253">
        <f t="shared" si="3"/>
        <v>3734882</v>
      </c>
      <c r="G70" s="254"/>
      <c r="H70" s="82"/>
      <c r="I70" s="85"/>
    </row>
    <row r="71" spans="1:9" ht="12">
      <c r="A71" s="60"/>
      <c r="B71" s="79">
        <v>220</v>
      </c>
      <c r="C71" s="72" t="s">
        <v>186</v>
      </c>
      <c r="D71" s="257">
        <f>SUM(D72:E73)</f>
        <v>134000</v>
      </c>
      <c r="E71" s="258"/>
      <c r="F71" s="257">
        <f t="shared" si="3"/>
        <v>134000</v>
      </c>
      <c r="G71" s="258"/>
      <c r="H71" s="82"/>
      <c r="I71" s="85"/>
    </row>
    <row r="72" spans="1:9" ht="12">
      <c r="A72" s="60"/>
      <c r="B72" s="80">
        <v>221</v>
      </c>
      <c r="C72" s="63" t="s">
        <v>186</v>
      </c>
      <c r="D72" s="253">
        <v>99000</v>
      </c>
      <c r="E72" s="254"/>
      <c r="F72" s="253">
        <f t="shared" si="3"/>
        <v>99000</v>
      </c>
      <c r="G72" s="254"/>
      <c r="H72" s="82"/>
      <c r="I72" s="85"/>
    </row>
    <row r="73" spans="1:9" ht="12">
      <c r="A73" s="60"/>
      <c r="B73" s="80">
        <v>226</v>
      </c>
      <c r="C73" s="63" t="s">
        <v>186</v>
      </c>
      <c r="D73" s="253">
        <v>35000</v>
      </c>
      <c r="E73" s="254"/>
      <c r="F73" s="253">
        <f>D73</f>
        <v>35000</v>
      </c>
      <c r="G73" s="254"/>
      <c r="H73" s="82"/>
      <c r="I73" s="85"/>
    </row>
    <row r="74" spans="1:9" ht="12">
      <c r="A74" s="60"/>
      <c r="B74" s="79">
        <v>300</v>
      </c>
      <c r="C74" s="72" t="s">
        <v>186</v>
      </c>
      <c r="D74" s="257">
        <f>SUM(D75:E76)</f>
        <v>617700</v>
      </c>
      <c r="E74" s="258"/>
      <c r="F74" s="257">
        <f t="shared" si="3"/>
        <v>617700</v>
      </c>
      <c r="G74" s="258"/>
      <c r="H74" s="83"/>
      <c r="I74" s="86"/>
    </row>
    <row r="75" spans="1:9" ht="12">
      <c r="A75" s="60"/>
      <c r="B75" s="80">
        <v>310</v>
      </c>
      <c r="C75" s="63" t="s">
        <v>186</v>
      </c>
      <c r="D75" s="253">
        <v>532700</v>
      </c>
      <c r="E75" s="254"/>
      <c r="F75" s="253">
        <f t="shared" si="3"/>
        <v>532700</v>
      </c>
      <c r="G75" s="254"/>
      <c r="H75" s="82"/>
      <c r="I75" s="85"/>
    </row>
    <row r="76" spans="1:9" ht="12">
      <c r="A76" s="60"/>
      <c r="B76" s="80">
        <v>340</v>
      </c>
      <c r="C76" s="63" t="s">
        <v>186</v>
      </c>
      <c r="D76" s="253">
        <v>85000</v>
      </c>
      <c r="E76" s="254"/>
      <c r="F76" s="253">
        <f t="shared" si="3"/>
        <v>85000</v>
      </c>
      <c r="G76" s="254"/>
      <c r="H76" s="82"/>
      <c r="I76" s="85"/>
    </row>
    <row r="77" spans="1:9" ht="12">
      <c r="A77" s="60"/>
      <c r="B77" s="80"/>
      <c r="C77" s="63"/>
      <c r="D77" s="70"/>
      <c r="E77" s="71"/>
      <c r="F77" s="70"/>
      <c r="G77" s="71"/>
      <c r="H77" s="82"/>
      <c r="I77" s="85"/>
    </row>
    <row r="78" spans="1:9" ht="12" hidden="1">
      <c r="A78" s="60"/>
      <c r="B78" s="66" t="s">
        <v>190</v>
      </c>
      <c r="C78" s="72" t="s">
        <v>187</v>
      </c>
      <c r="D78" s="255">
        <f>D79</f>
        <v>0</v>
      </c>
      <c r="E78" s="256"/>
      <c r="F78" s="255">
        <f>D78</f>
        <v>0</v>
      </c>
      <c r="G78" s="256"/>
      <c r="H78" s="123"/>
      <c r="I78" s="124"/>
    </row>
    <row r="79" spans="1:9" ht="12" hidden="1">
      <c r="A79" s="60"/>
      <c r="B79" s="79">
        <v>220</v>
      </c>
      <c r="C79" s="72" t="s">
        <v>187</v>
      </c>
      <c r="D79" s="257">
        <f>D80</f>
        <v>0</v>
      </c>
      <c r="E79" s="258"/>
      <c r="F79" s="257">
        <f>D79</f>
        <v>0</v>
      </c>
      <c r="G79" s="258"/>
      <c r="H79" s="83"/>
      <c r="I79" s="86"/>
    </row>
    <row r="80" spans="1:9" ht="12" hidden="1">
      <c r="A80" s="60"/>
      <c r="B80" s="80">
        <v>225</v>
      </c>
      <c r="C80" s="63" t="s">
        <v>187</v>
      </c>
      <c r="D80" s="253">
        <v>0</v>
      </c>
      <c r="E80" s="254"/>
      <c r="F80" s="253">
        <f>D80</f>
        <v>0</v>
      </c>
      <c r="G80" s="254"/>
      <c r="H80" s="82"/>
      <c r="I80" s="85"/>
    </row>
    <row r="81" spans="1:9" ht="12" hidden="1">
      <c r="A81" s="60"/>
      <c r="B81" s="80"/>
      <c r="C81" s="63"/>
      <c r="D81" s="70"/>
      <c r="E81" s="71"/>
      <c r="F81" s="70"/>
      <c r="G81" s="71"/>
      <c r="H81" s="82"/>
      <c r="I81" s="85"/>
    </row>
    <row r="82" spans="1:9" ht="12" hidden="1">
      <c r="A82" s="60"/>
      <c r="B82" s="66" t="s">
        <v>190</v>
      </c>
      <c r="C82" s="72" t="s">
        <v>232</v>
      </c>
      <c r="D82" s="255">
        <f>D83</f>
        <v>0</v>
      </c>
      <c r="E82" s="256"/>
      <c r="F82" s="255">
        <f>D82</f>
        <v>0</v>
      </c>
      <c r="G82" s="256"/>
      <c r="H82" s="123"/>
      <c r="I82" s="124"/>
    </row>
    <row r="83" spans="1:9" ht="12" hidden="1">
      <c r="A83" s="60"/>
      <c r="B83" s="79">
        <v>220</v>
      </c>
      <c r="C83" s="72" t="s">
        <v>232</v>
      </c>
      <c r="D83" s="257">
        <f>D84</f>
        <v>0</v>
      </c>
      <c r="E83" s="258"/>
      <c r="F83" s="257">
        <f>D83</f>
        <v>0</v>
      </c>
      <c r="G83" s="258"/>
      <c r="H83" s="83"/>
      <c r="I83" s="86"/>
    </row>
    <row r="84" spans="1:9" ht="12" hidden="1">
      <c r="A84" s="60"/>
      <c r="B84" s="80">
        <v>226</v>
      </c>
      <c r="C84" s="63" t="s">
        <v>232</v>
      </c>
      <c r="D84" s="253">
        <v>0</v>
      </c>
      <c r="E84" s="254"/>
      <c r="F84" s="253">
        <f>D84</f>
        <v>0</v>
      </c>
      <c r="G84" s="254"/>
      <c r="H84" s="82"/>
      <c r="I84" s="85"/>
    </row>
    <row r="85" spans="1:9" ht="12" hidden="1">
      <c r="A85" s="60"/>
      <c r="B85" s="80"/>
      <c r="C85" s="63"/>
      <c r="D85" s="70"/>
      <c r="E85" s="71"/>
      <c r="F85" s="70"/>
      <c r="G85" s="71"/>
      <c r="H85" s="82"/>
      <c r="I85" s="85"/>
    </row>
    <row r="86" spans="1:9" ht="12">
      <c r="A86" s="60"/>
      <c r="B86" s="66" t="s">
        <v>190</v>
      </c>
      <c r="C86" s="72" t="s">
        <v>233</v>
      </c>
      <c r="D86" s="255">
        <f>D87</f>
        <v>34037.21</v>
      </c>
      <c r="E86" s="256"/>
      <c r="F86" s="255">
        <f>D86</f>
        <v>34037.21</v>
      </c>
      <c r="G86" s="256"/>
      <c r="H86" s="123"/>
      <c r="I86" s="124"/>
    </row>
    <row r="87" spans="1:9" ht="12">
      <c r="A87" s="60"/>
      <c r="B87" s="79">
        <v>210</v>
      </c>
      <c r="C87" s="72" t="s">
        <v>233</v>
      </c>
      <c r="D87" s="257">
        <f>D88</f>
        <v>34037.21</v>
      </c>
      <c r="E87" s="258"/>
      <c r="F87" s="257">
        <f>D87</f>
        <v>34037.21</v>
      </c>
      <c r="G87" s="258"/>
      <c r="H87" s="83"/>
      <c r="I87" s="86"/>
    </row>
    <row r="88" spans="1:9" ht="12">
      <c r="A88" s="60"/>
      <c r="B88" s="80">
        <v>212</v>
      </c>
      <c r="C88" s="63" t="s">
        <v>233</v>
      </c>
      <c r="D88" s="253">
        <v>34037.21</v>
      </c>
      <c r="E88" s="254"/>
      <c r="F88" s="253">
        <f>D88</f>
        <v>34037.21</v>
      </c>
      <c r="G88" s="254"/>
      <c r="H88" s="82"/>
      <c r="I88" s="85"/>
    </row>
    <row r="89" spans="1:9" ht="12">
      <c r="A89" s="60"/>
      <c r="B89" s="80"/>
      <c r="C89" s="63"/>
      <c r="D89" s="70"/>
      <c r="E89" s="71"/>
      <c r="F89" s="70"/>
      <c r="G89" s="71"/>
      <c r="H89" s="82"/>
      <c r="I89" s="85"/>
    </row>
    <row r="90" spans="1:9" ht="12">
      <c r="A90" s="60"/>
      <c r="B90" s="66" t="s">
        <v>190</v>
      </c>
      <c r="C90" s="72" t="s">
        <v>188</v>
      </c>
      <c r="D90" s="255">
        <f>D91</f>
        <v>407900</v>
      </c>
      <c r="E90" s="256"/>
      <c r="F90" s="255">
        <f>D90</f>
        <v>407900</v>
      </c>
      <c r="G90" s="256"/>
      <c r="H90" s="81"/>
      <c r="I90" s="84"/>
    </row>
    <row r="91" spans="1:9" ht="12">
      <c r="A91" s="60"/>
      <c r="B91" s="79">
        <v>210</v>
      </c>
      <c r="C91" s="72" t="s">
        <v>188</v>
      </c>
      <c r="D91" s="257">
        <f>D92+D93</f>
        <v>407900</v>
      </c>
      <c r="E91" s="258"/>
      <c r="F91" s="257">
        <f>D91</f>
        <v>407900</v>
      </c>
      <c r="G91" s="258"/>
      <c r="H91" s="83"/>
      <c r="I91" s="86"/>
    </row>
    <row r="92" spans="1:9" ht="12">
      <c r="A92" s="60"/>
      <c r="B92" s="80">
        <v>211</v>
      </c>
      <c r="C92" s="63" t="s">
        <v>188</v>
      </c>
      <c r="D92" s="253">
        <v>313400</v>
      </c>
      <c r="E92" s="254"/>
      <c r="F92" s="253">
        <f>D92</f>
        <v>313400</v>
      </c>
      <c r="G92" s="254"/>
      <c r="H92" s="82"/>
      <c r="I92" s="85"/>
    </row>
    <row r="93" spans="1:9" ht="12">
      <c r="A93" s="60"/>
      <c r="B93" s="80">
        <v>213</v>
      </c>
      <c r="C93" s="63" t="s">
        <v>188</v>
      </c>
      <c r="D93" s="253">
        <v>94500</v>
      </c>
      <c r="E93" s="254"/>
      <c r="F93" s="253">
        <f>D93</f>
        <v>94500</v>
      </c>
      <c r="G93" s="254"/>
      <c r="H93" s="82"/>
      <c r="I93" s="85"/>
    </row>
    <row r="94" spans="1:9" ht="12">
      <c r="A94" s="60"/>
      <c r="B94" s="61" t="s">
        <v>180</v>
      </c>
      <c r="C94" s="62"/>
      <c r="D94" s="297">
        <f>D16+D23-D31</f>
        <v>0</v>
      </c>
      <c r="E94" s="298"/>
      <c r="F94" s="297">
        <f>D94</f>
        <v>0</v>
      </c>
      <c r="G94" s="298"/>
      <c r="H94" s="297"/>
      <c r="I94" s="298"/>
    </row>
    <row r="95" spans="1:8" ht="12">
      <c r="A95" s="52"/>
      <c r="B95" s="87" t="s">
        <v>23</v>
      </c>
      <c r="C95" s="88"/>
      <c r="D95" s="88"/>
      <c r="E95" s="88"/>
      <c r="F95" s="88"/>
      <c r="G95" s="88"/>
      <c r="H95" s="88"/>
    </row>
    <row r="96" spans="1:9" ht="12">
      <c r="A96" s="60"/>
      <c r="B96" s="299" t="s">
        <v>24</v>
      </c>
      <c r="C96" s="300"/>
      <c r="D96" s="300"/>
      <c r="E96" s="300"/>
      <c r="F96" s="300"/>
      <c r="G96" s="301"/>
      <c r="H96" s="289"/>
      <c r="I96" s="290"/>
    </row>
    <row r="99" spans="2:8" ht="12">
      <c r="B99" s="51" t="s">
        <v>191</v>
      </c>
      <c r="F99" s="90"/>
      <c r="G99" s="90" t="s">
        <v>156</v>
      </c>
      <c r="H99" s="90"/>
    </row>
    <row r="100" spans="6:8" ht="12">
      <c r="F100" s="90"/>
      <c r="G100" s="90"/>
      <c r="H100" s="90"/>
    </row>
    <row r="101" spans="2:8" ht="12">
      <c r="B101" s="51" t="s">
        <v>192</v>
      </c>
      <c r="F101" s="90"/>
      <c r="G101" s="90"/>
      <c r="H101" s="90"/>
    </row>
  </sheetData>
  <sheetProtection/>
  <mergeCells count="171">
    <mergeCell ref="C4:F5"/>
    <mergeCell ref="G9:G11"/>
    <mergeCell ref="C8:G8"/>
    <mergeCell ref="C9:F11"/>
    <mergeCell ref="D94:E94"/>
    <mergeCell ref="F94:G94"/>
    <mergeCell ref="D79:E79"/>
    <mergeCell ref="F79:G79"/>
    <mergeCell ref="D80:E80"/>
    <mergeCell ref="F80:G80"/>
    <mergeCell ref="H94:I94"/>
    <mergeCell ref="B96:G96"/>
    <mergeCell ref="H96:I96"/>
    <mergeCell ref="D91:E91"/>
    <mergeCell ref="F91:G91"/>
    <mergeCell ref="D92:E92"/>
    <mergeCell ref="F92:G92"/>
    <mergeCell ref="D93:E93"/>
    <mergeCell ref="F93:G93"/>
    <mergeCell ref="D90:E90"/>
    <mergeCell ref="F90:G90"/>
    <mergeCell ref="D87:E87"/>
    <mergeCell ref="F87:G87"/>
    <mergeCell ref="D88:E88"/>
    <mergeCell ref="D75:E75"/>
    <mergeCell ref="F75:G75"/>
    <mergeCell ref="D76:E76"/>
    <mergeCell ref="F76:G76"/>
    <mergeCell ref="D78:E78"/>
    <mergeCell ref="F78:G78"/>
    <mergeCell ref="D70:E70"/>
    <mergeCell ref="F70:G70"/>
    <mergeCell ref="D71:E71"/>
    <mergeCell ref="F71:G71"/>
    <mergeCell ref="D72:E72"/>
    <mergeCell ref="F72:G72"/>
    <mergeCell ref="D67:E67"/>
    <mergeCell ref="F67:G67"/>
    <mergeCell ref="D68:E68"/>
    <mergeCell ref="F68:G68"/>
    <mergeCell ref="D69:E69"/>
    <mergeCell ref="F69:G69"/>
    <mergeCell ref="D63:E63"/>
    <mergeCell ref="F63:G63"/>
    <mergeCell ref="D64:E64"/>
    <mergeCell ref="F64:G64"/>
    <mergeCell ref="D65:E65"/>
    <mergeCell ref="F65:G65"/>
    <mergeCell ref="D59:E59"/>
    <mergeCell ref="F59:G59"/>
    <mergeCell ref="D62:E62"/>
    <mergeCell ref="F62:G62"/>
    <mergeCell ref="D60:E60"/>
    <mergeCell ref="F60:G60"/>
    <mergeCell ref="D61:E61"/>
    <mergeCell ref="F61:G61"/>
    <mergeCell ref="D56:E56"/>
    <mergeCell ref="F56:G56"/>
    <mergeCell ref="D57:E57"/>
    <mergeCell ref="F57:G57"/>
    <mergeCell ref="D58:E58"/>
    <mergeCell ref="F58:G58"/>
    <mergeCell ref="D53:E53"/>
    <mergeCell ref="F53:G53"/>
    <mergeCell ref="D54:E54"/>
    <mergeCell ref="F54:G54"/>
    <mergeCell ref="D55:E55"/>
    <mergeCell ref="F55:G55"/>
    <mergeCell ref="D50:E50"/>
    <mergeCell ref="F50:G50"/>
    <mergeCell ref="D51:E51"/>
    <mergeCell ref="F51:G51"/>
    <mergeCell ref="D52:E52"/>
    <mergeCell ref="F52:G52"/>
    <mergeCell ref="F45:G45"/>
    <mergeCell ref="D46:E46"/>
    <mergeCell ref="F46:G46"/>
    <mergeCell ref="D48:E48"/>
    <mergeCell ref="F48:G48"/>
    <mergeCell ref="D49:E49"/>
    <mergeCell ref="F49:G49"/>
    <mergeCell ref="D34:E34"/>
    <mergeCell ref="F34:G34"/>
    <mergeCell ref="D43:E43"/>
    <mergeCell ref="F43:G43"/>
    <mergeCell ref="D44:E44"/>
    <mergeCell ref="F44:G44"/>
    <mergeCell ref="D35:E35"/>
    <mergeCell ref="F35:G35"/>
    <mergeCell ref="D36:E36"/>
    <mergeCell ref="F36:G36"/>
    <mergeCell ref="D30:E30"/>
    <mergeCell ref="F30:G30"/>
    <mergeCell ref="D31:E31"/>
    <mergeCell ref="F31:G31"/>
    <mergeCell ref="D33:E33"/>
    <mergeCell ref="F33:G33"/>
    <mergeCell ref="D27:E27"/>
    <mergeCell ref="F27:G27"/>
    <mergeCell ref="D28:E28"/>
    <mergeCell ref="F28:G28"/>
    <mergeCell ref="D29:E29"/>
    <mergeCell ref="F29:G29"/>
    <mergeCell ref="H23:I23"/>
    <mergeCell ref="D24:E24"/>
    <mergeCell ref="F24:G24"/>
    <mergeCell ref="H24:I24"/>
    <mergeCell ref="D26:E26"/>
    <mergeCell ref="F26:G26"/>
    <mergeCell ref="F23:G23"/>
    <mergeCell ref="D18:E18"/>
    <mergeCell ref="D19:E19"/>
    <mergeCell ref="D20:E20"/>
    <mergeCell ref="D21:E21"/>
    <mergeCell ref="F18:G18"/>
    <mergeCell ref="F19:G19"/>
    <mergeCell ref="B14:B15"/>
    <mergeCell ref="F14:I14"/>
    <mergeCell ref="F15:G15"/>
    <mergeCell ref="H15:I15"/>
    <mergeCell ref="D16:E16"/>
    <mergeCell ref="F16:G16"/>
    <mergeCell ref="H16:I16"/>
    <mergeCell ref="C14:C15"/>
    <mergeCell ref="D14:E15"/>
    <mergeCell ref="H6:H8"/>
    <mergeCell ref="D7:F7"/>
    <mergeCell ref="A8:B8"/>
    <mergeCell ref="H9:H11"/>
    <mergeCell ref="A1:G1"/>
    <mergeCell ref="B3:F3"/>
    <mergeCell ref="A4:B4"/>
    <mergeCell ref="H4:H5"/>
    <mergeCell ref="A5:B5"/>
    <mergeCell ref="A9:B11"/>
    <mergeCell ref="F20:G20"/>
    <mergeCell ref="F21:G21"/>
    <mergeCell ref="D25:E25"/>
    <mergeCell ref="F25:G25"/>
    <mergeCell ref="C6:F6"/>
    <mergeCell ref="D17:E17"/>
    <mergeCell ref="F17:G17"/>
    <mergeCell ref="D22:E22"/>
    <mergeCell ref="F22:G22"/>
    <mergeCell ref="D23:E23"/>
    <mergeCell ref="D37:E37"/>
    <mergeCell ref="F37:G37"/>
    <mergeCell ref="D38:E38"/>
    <mergeCell ref="F38:G38"/>
    <mergeCell ref="D39:E39"/>
    <mergeCell ref="F39:G39"/>
    <mergeCell ref="F83:G83"/>
    <mergeCell ref="D74:E74"/>
    <mergeCell ref="F74:G74"/>
    <mergeCell ref="D40:E40"/>
    <mergeCell ref="F40:G40"/>
    <mergeCell ref="D41:E41"/>
    <mergeCell ref="F41:G41"/>
    <mergeCell ref="D42:E42"/>
    <mergeCell ref="F42:G42"/>
    <mergeCell ref="D45:E45"/>
    <mergeCell ref="F88:G88"/>
    <mergeCell ref="D84:E84"/>
    <mergeCell ref="F84:G84"/>
    <mergeCell ref="D86:E86"/>
    <mergeCell ref="F86:G86"/>
    <mergeCell ref="D73:E73"/>
    <mergeCell ref="F73:G73"/>
    <mergeCell ref="D82:E82"/>
    <mergeCell ref="F82:G82"/>
    <mergeCell ref="D83:E83"/>
  </mergeCells>
  <printOptions/>
  <pageMargins left="0.984251968503937" right="0.5905511811023623" top="0.2362204724409449" bottom="0.35433070866141736" header="0.31496062992125984" footer="0.31496062992125984"/>
  <pageSetup fitToHeight="1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55"/>
  <sheetViews>
    <sheetView zoomScalePageLayoutView="0" workbookViewId="0" topLeftCell="A16">
      <selection activeCell="BY48" sqref="BY48"/>
    </sheetView>
  </sheetViews>
  <sheetFormatPr defaultColWidth="0.875" defaultRowHeight="12.75"/>
  <cols>
    <col min="1" max="16384" width="0.875" style="101" customWidth="1"/>
  </cols>
  <sheetData>
    <row r="1" spans="98:121" s="91" customFormat="1" ht="9.75" customHeight="1">
      <c r="CT1" s="2"/>
      <c r="DQ1" s="2" t="s">
        <v>129</v>
      </c>
    </row>
    <row r="2" spans="98:121" s="91" customFormat="1" ht="9.75" customHeight="1">
      <c r="CT2" s="10"/>
      <c r="DQ2" s="10" t="s">
        <v>82</v>
      </c>
    </row>
    <row r="3" spans="98:121" s="91" customFormat="1" ht="9.75" customHeight="1">
      <c r="CT3" s="2"/>
      <c r="DQ3" s="2" t="s">
        <v>91</v>
      </c>
    </row>
    <row r="4" spans="98:121" s="91" customFormat="1" ht="9.75" customHeight="1">
      <c r="CT4" s="10"/>
      <c r="DQ4" s="10" t="s">
        <v>193</v>
      </c>
    </row>
    <row r="5" spans="98:121" s="91" customFormat="1" ht="9.75" customHeight="1">
      <c r="CT5" s="10"/>
      <c r="DQ5" s="10" t="s">
        <v>131</v>
      </c>
    </row>
    <row r="6" spans="98:121" s="91" customFormat="1" ht="9.75" customHeight="1">
      <c r="CT6" s="10"/>
      <c r="DQ6" s="10" t="s">
        <v>194</v>
      </c>
    </row>
    <row r="7" s="91" customFormat="1" ht="9.75" customHeight="1"/>
    <row r="8" s="91" customFormat="1" ht="9.75" customHeight="1"/>
    <row r="9" s="92" customFormat="1" ht="10.5" customHeight="1">
      <c r="FK9" s="93"/>
    </row>
    <row r="10" spans="96:167" s="92" customFormat="1" ht="10.5" customHeight="1">
      <c r="CR10" s="364" t="s">
        <v>15</v>
      </c>
      <c r="CS10" s="364"/>
      <c r="CT10" s="364"/>
      <c r="CU10" s="364"/>
      <c r="CV10" s="364"/>
      <c r="CW10" s="364"/>
      <c r="CX10" s="364"/>
      <c r="CY10" s="364"/>
      <c r="CZ10" s="364"/>
      <c r="DA10" s="364"/>
      <c r="DB10" s="364"/>
      <c r="DC10" s="364"/>
      <c r="DD10" s="364"/>
      <c r="DE10" s="364"/>
      <c r="DF10" s="364"/>
      <c r="DG10" s="364"/>
      <c r="DH10" s="364"/>
      <c r="DI10" s="364"/>
      <c r="DJ10" s="364"/>
      <c r="DK10" s="364"/>
      <c r="DL10" s="364"/>
      <c r="DM10" s="364"/>
      <c r="DN10" s="364"/>
      <c r="DO10" s="364"/>
      <c r="DP10" s="364"/>
      <c r="DQ10" s="364"/>
      <c r="DR10" s="364"/>
      <c r="DS10" s="364"/>
      <c r="DT10" s="364"/>
      <c r="DU10" s="364"/>
      <c r="DV10" s="364"/>
      <c r="DW10" s="364"/>
      <c r="DX10" s="364"/>
      <c r="DY10" s="364"/>
      <c r="DZ10" s="364"/>
      <c r="EA10" s="364"/>
      <c r="EB10" s="364"/>
      <c r="EC10" s="364"/>
      <c r="ED10" s="364"/>
      <c r="EE10" s="364"/>
      <c r="EF10" s="364"/>
      <c r="EG10" s="364"/>
      <c r="EH10" s="364"/>
      <c r="EI10" s="364"/>
      <c r="EJ10" s="364"/>
      <c r="EK10" s="364"/>
      <c r="EL10" s="364"/>
      <c r="EM10" s="364"/>
      <c r="EN10" s="364"/>
      <c r="EO10" s="364"/>
      <c r="EP10" s="364"/>
      <c r="EQ10" s="364"/>
      <c r="ER10" s="364"/>
      <c r="ES10" s="364"/>
      <c r="ET10" s="364"/>
      <c r="EU10" s="364"/>
      <c r="EV10" s="364"/>
      <c r="EW10" s="364"/>
      <c r="EX10" s="364"/>
      <c r="EY10" s="364"/>
      <c r="EZ10" s="364"/>
      <c r="FA10" s="364"/>
      <c r="FB10" s="364"/>
      <c r="FC10" s="364"/>
      <c r="FD10" s="364"/>
      <c r="FE10" s="364"/>
      <c r="FF10" s="364"/>
      <c r="FG10" s="364"/>
      <c r="FH10" s="364"/>
      <c r="FI10" s="364"/>
      <c r="FJ10" s="364"/>
      <c r="FK10" s="364"/>
    </row>
    <row r="11" spans="96:167" s="92" customFormat="1" ht="10.5" customHeight="1">
      <c r="CR11" s="315" t="s">
        <v>195</v>
      </c>
      <c r="CS11" s="315"/>
      <c r="CT11" s="315"/>
      <c r="CU11" s="315"/>
      <c r="CV11" s="315"/>
      <c r="CW11" s="315"/>
      <c r="CX11" s="315"/>
      <c r="CY11" s="315"/>
      <c r="CZ11" s="315"/>
      <c r="DA11" s="315"/>
      <c r="DB11" s="315"/>
      <c r="DC11" s="315"/>
      <c r="DD11" s="315"/>
      <c r="DE11" s="315"/>
      <c r="DF11" s="315"/>
      <c r="DG11" s="315"/>
      <c r="DH11" s="315"/>
      <c r="DI11" s="315"/>
      <c r="DJ11" s="315"/>
      <c r="DK11" s="315"/>
      <c r="DL11" s="315"/>
      <c r="DM11" s="315"/>
      <c r="DN11" s="315"/>
      <c r="DO11" s="315"/>
      <c r="DP11" s="315"/>
      <c r="DQ11" s="315"/>
      <c r="DR11" s="315"/>
      <c r="DS11" s="315"/>
      <c r="DT11" s="315"/>
      <c r="DU11" s="315"/>
      <c r="DV11" s="315"/>
      <c r="DW11" s="315"/>
      <c r="DX11" s="315"/>
      <c r="DY11" s="315"/>
      <c r="DZ11" s="315"/>
      <c r="EA11" s="315"/>
      <c r="EB11" s="315"/>
      <c r="EC11" s="315"/>
      <c r="ED11" s="315"/>
      <c r="EE11" s="315"/>
      <c r="EF11" s="315"/>
      <c r="EG11" s="315"/>
      <c r="EH11" s="315"/>
      <c r="EI11" s="315"/>
      <c r="EJ11" s="315"/>
      <c r="EK11" s="315"/>
      <c r="EL11" s="315"/>
      <c r="EM11" s="315"/>
      <c r="EN11" s="315"/>
      <c r="EO11" s="315"/>
      <c r="EP11" s="315"/>
      <c r="EQ11" s="315"/>
      <c r="ER11" s="315"/>
      <c r="ES11" s="315"/>
      <c r="ET11" s="315"/>
      <c r="EU11" s="315"/>
      <c r="EV11" s="315"/>
      <c r="EW11" s="315"/>
      <c r="EX11" s="315"/>
      <c r="EY11" s="315"/>
      <c r="EZ11" s="315"/>
      <c r="FA11" s="315"/>
      <c r="FB11" s="315"/>
      <c r="FC11" s="315"/>
      <c r="FD11" s="315"/>
      <c r="FE11" s="315"/>
      <c r="FF11" s="315"/>
      <c r="FG11" s="315"/>
      <c r="FH11" s="315"/>
      <c r="FI11" s="315"/>
      <c r="FJ11" s="315"/>
      <c r="FK11" s="315"/>
    </row>
    <row r="12" spans="96:167" s="91" customFormat="1" ht="12.75" customHeight="1">
      <c r="CR12" s="355" t="s">
        <v>196</v>
      </c>
      <c r="CS12" s="355"/>
      <c r="CT12" s="355"/>
      <c r="CU12" s="355"/>
      <c r="CV12" s="355"/>
      <c r="CW12" s="355"/>
      <c r="CX12" s="355"/>
      <c r="CY12" s="355"/>
      <c r="CZ12" s="355"/>
      <c r="DA12" s="355"/>
      <c r="DB12" s="355"/>
      <c r="DC12" s="355"/>
      <c r="DD12" s="355"/>
      <c r="DE12" s="355"/>
      <c r="DF12" s="355"/>
      <c r="DG12" s="355"/>
      <c r="DH12" s="355"/>
      <c r="DI12" s="355"/>
      <c r="DJ12" s="355"/>
      <c r="DK12" s="355"/>
      <c r="DL12" s="355"/>
      <c r="DM12" s="355"/>
      <c r="DN12" s="355"/>
      <c r="DO12" s="355"/>
      <c r="DP12" s="355"/>
      <c r="DQ12" s="355"/>
      <c r="DR12" s="355"/>
      <c r="DS12" s="355"/>
      <c r="DT12" s="355"/>
      <c r="DU12" s="355"/>
      <c r="DV12" s="355"/>
      <c r="DW12" s="355"/>
      <c r="DX12" s="355"/>
      <c r="DY12" s="355"/>
      <c r="DZ12" s="355"/>
      <c r="EA12" s="355"/>
      <c r="EB12" s="355"/>
      <c r="EC12" s="355"/>
      <c r="ED12" s="355"/>
      <c r="EE12" s="355"/>
      <c r="EF12" s="355"/>
      <c r="EG12" s="355"/>
      <c r="EH12" s="355"/>
      <c r="EI12" s="355"/>
      <c r="EJ12" s="355"/>
      <c r="EK12" s="355"/>
      <c r="EL12" s="355"/>
      <c r="EM12" s="355"/>
      <c r="EN12" s="355"/>
      <c r="EO12" s="355"/>
      <c r="EP12" s="355"/>
      <c r="EQ12" s="355"/>
      <c r="ER12" s="355"/>
      <c r="ES12" s="355"/>
      <c r="ET12" s="355"/>
      <c r="EU12" s="355"/>
      <c r="EV12" s="355"/>
      <c r="EW12" s="355"/>
      <c r="EX12" s="355"/>
      <c r="EY12" s="355"/>
      <c r="EZ12" s="355"/>
      <c r="FA12" s="355"/>
      <c r="FB12" s="355"/>
      <c r="FC12" s="355"/>
      <c r="FD12" s="355"/>
      <c r="FE12" s="355"/>
      <c r="FF12" s="355"/>
      <c r="FG12" s="355"/>
      <c r="FH12" s="355"/>
      <c r="FI12" s="355"/>
      <c r="FJ12" s="355"/>
      <c r="FK12" s="355"/>
    </row>
    <row r="13" spans="96:167" s="92" customFormat="1" ht="10.5" customHeight="1">
      <c r="CR13" s="315"/>
      <c r="CS13" s="315"/>
      <c r="CT13" s="315"/>
      <c r="CU13" s="315"/>
      <c r="CV13" s="315"/>
      <c r="CW13" s="315"/>
      <c r="CX13" s="315"/>
      <c r="CY13" s="315"/>
      <c r="CZ13" s="315"/>
      <c r="DA13" s="315"/>
      <c r="DB13" s="315"/>
      <c r="DC13" s="315"/>
      <c r="DD13" s="315"/>
      <c r="DE13" s="315"/>
      <c r="DF13" s="315"/>
      <c r="DG13" s="315"/>
      <c r="DH13" s="315"/>
      <c r="DI13" s="315"/>
      <c r="DJ13" s="315"/>
      <c r="DK13" s="315"/>
      <c r="DL13" s="315"/>
      <c r="DM13" s="315"/>
      <c r="DN13" s="315"/>
      <c r="DO13" s="315"/>
      <c r="DP13" s="315"/>
      <c r="DQ13" s="315"/>
      <c r="DR13" s="315"/>
      <c r="DS13" s="315"/>
      <c r="DT13" s="315"/>
      <c r="DU13" s="315"/>
      <c r="DV13" s="315"/>
      <c r="DW13" s="315"/>
      <c r="DX13" s="315"/>
      <c r="DY13" s="315"/>
      <c r="DZ13" s="315"/>
      <c r="EA13" s="315"/>
      <c r="EB13" s="315"/>
      <c r="EC13" s="315"/>
      <c r="ED13" s="315"/>
      <c r="EE13" s="315"/>
      <c r="EF13" s="315"/>
      <c r="EG13" s="315"/>
      <c r="EH13" s="315"/>
      <c r="EI13" s="315"/>
      <c r="EJ13" s="315"/>
      <c r="EK13" s="315"/>
      <c r="EL13" s="315"/>
      <c r="EM13" s="315"/>
      <c r="EN13" s="315"/>
      <c r="EO13" s="315"/>
      <c r="EP13" s="315"/>
      <c r="EQ13" s="315"/>
      <c r="ER13" s="315"/>
      <c r="ES13" s="315"/>
      <c r="ET13" s="315"/>
      <c r="EU13" s="315"/>
      <c r="EV13" s="315"/>
      <c r="EW13" s="315"/>
      <c r="EX13" s="315"/>
      <c r="EY13" s="315"/>
      <c r="EZ13" s="315"/>
      <c r="FA13" s="315"/>
      <c r="FB13" s="315"/>
      <c r="FC13" s="315"/>
      <c r="FD13" s="315"/>
      <c r="FE13" s="315"/>
      <c r="FF13" s="315"/>
      <c r="FG13" s="315"/>
      <c r="FH13" s="315"/>
      <c r="FI13" s="315"/>
      <c r="FJ13" s="315"/>
      <c r="FK13" s="315"/>
    </row>
    <row r="14" spans="96:167" s="91" customFormat="1" ht="9.75">
      <c r="CR14" s="316"/>
      <c r="CS14" s="316"/>
      <c r="CT14" s="316"/>
      <c r="CU14" s="316"/>
      <c r="CV14" s="316"/>
      <c r="CW14" s="316"/>
      <c r="CX14" s="316"/>
      <c r="CY14" s="316"/>
      <c r="CZ14" s="316"/>
      <c r="DA14" s="316"/>
      <c r="DB14" s="316"/>
      <c r="DC14" s="316"/>
      <c r="DD14" s="316"/>
      <c r="DE14" s="316"/>
      <c r="DF14" s="316"/>
      <c r="DG14" s="316"/>
      <c r="DH14" s="316"/>
      <c r="DI14" s="316"/>
      <c r="DJ14" s="316"/>
      <c r="DK14" s="316"/>
      <c r="DL14" s="316"/>
      <c r="DM14" s="316"/>
      <c r="DN14" s="316"/>
      <c r="DO14" s="316"/>
      <c r="DP14" s="316"/>
      <c r="DQ14" s="316"/>
      <c r="DR14" s="316"/>
      <c r="DS14" s="316"/>
      <c r="DT14" s="316"/>
      <c r="DU14" s="316"/>
      <c r="DV14" s="316"/>
      <c r="DW14" s="316"/>
      <c r="DX14" s="316"/>
      <c r="DY14" s="316"/>
      <c r="DZ14" s="316"/>
      <c r="EA14" s="316"/>
      <c r="EB14" s="316"/>
      <c r="EC14" s="316"/>
      <c r="ED14" s="316"/>
      <c r="EE14" s="316"/>
      <c r="EF14" s="316"/>
      <c r="EG14" s="316"/>
      <c r="EH14" s="316"/>
      <c r="EI14" s="316"/>
      <c r="EJ14" s="316"/>
      <c r="EK14" s="316"/>
      <c r="EL14" s="316"/>
      <c r="EM14" s="316"/>
      <c r="EN14" s="316"/>
      <c r="EO14" s="316"/>
      <c r="EP14" s="316"/>
      <c r="EQ14" s="316"/>
      <c r="ER14" s="316"/>
      <c r="ES14" s="316"/>
      <c r="ET14" s="316"/>
      <c r="EU14" s="316"/>
      <c r="EV14" s="316"/>
      <c r="EW14" s="316"/>
      <c r="EX14" s="316"/>
      <c r="EY14" s="316"/>
      <c r="EZ14" s="316"/>
      <c r="FA14" s="316"/>
      <c r="FB14" s="316"/>
      <c r="FC14" s="316"/>
      <c r="FD14" s="316"/>
      <c r="FE14" s="316"/>
      <c r="FF14" s="316"/>
      <c r="FG14" s="316"/>
      <c r="FH14" s="316"/>
      <c r="FI14" s="316"/>
      <c r="FJ14" s="316"/>
      <c r="FK14" s="316"/>
    </row>
    <row r="15" spans="96:167" s="92" customFormat="1" ht="10.5" customHeight="1">
      <c r="CR15" s="315"/>
      <c r="CS15" s="315"/>
      <c r="CT15" s="315"/>
      <c r="CU15" s="315"/>
      <c r="CV15" s="315"/>
      <c r="CW15" s="315"/>
      <c r="CX15" s="315"/>
      <c r="CY15" s="315"/>
      <c r="CZ15" s="315"/>
      <c r="DA15" s="315"/>
      <c r="DB15" s="315"/>
      <c r="DC15" s="315"/>
      <c r="DD15" s="315"/>
      <c r="DE15" s="315"/>
      <c r="DF15" s="315"/>
      <c r="DG15" s="315"/>
      <c r="DH15" s="315"/>
      <c r="DI15" s="315"/>
      <c r="DJ15" s="315"/>
      <c r="DK15" s="315"/>
      <c r="DL15" s="315"/>
      <c r="DM15" s="315"/>
      <c r="DT15" s="94"/>
      <c r="DU15" s="94"/>
      <c r="DV15" s="94"/>
      <c r="DW15" s="94"/>
      <c r="DX15" s="94"/>
      <c r="DY15" s="94"/>
      <c r="DZ15" s="94"/>
      <c r="EA15" s="315" t="s">
        <v>197</v>
      </c>
      <c r="EB15" s="315"/>
      <c r="EC15" s="315"/>
      <c r="ED15" s="315"/>
      <c r="EE15" s="315"/>
      <c r="EF15" s="315"/>
      <c r="EG15" s="315"/>
      <c r="EH15" s="315"/>
      <c r="EI15" s="315"/>
      <c r="EJ15" s="315"/>
      <c r="EK15" s="315"/>
      <c r="EL15" s="315"/>
      <c r="EM15" s="315"/>
      <c r="EN15" s="315"/>
      <c r="EO15" s="315"/>
      <c r="EP15" s="315"/>
      <c r="EQ15" s="315"/>
      <c r="ER15" s="315"/>
      <c r="ES15" s="315"/>
      <c r="ET15" s="315"/>
      <c r="EU15" s="315"/>
      <c r="EV15" s="315"/>
      <c r="EW15" s="315"/>
      <c r="EX15" s="315"/>
      <c r="EY15" s="315"/>
      <c r="EZ15" s="315"/>
      <c r="FA15" s="315"/>
      <c r="FB15" s="315"/>
      <c r="FC15" s="315"/>
      <c r="FD15" s="315"/>
      <c r="FE15" s="315"/>
      <c r="FF15" s="315"/>
      <c r="FG15" s="315"/>
      <c r="FH15" s="315"/>
      <c r="FI15" s="315"/>
      <c r="FJ15" s="315"/>
      <c r="FK15" s="315"/>
    </row>
    <row r="16" spans="96:167" s="91" customFormat="1" ht="9.75">
      <c r="CR16" s="406" t="s">
        <v>13</v>
      </c>
      <c r="CS16" s="406"/>
      <c r="CT16" s="406"/>
      <c r="CU16" s="406"/>
      <c r="CV16" s="406"/>
      <c r="CW16" s="406"/>
      <c r="CX16" s="406"/>
      <c r="CY16" s="406"/>
      <c r="CZ16" s="406"/>
      <c r="DA16" s="406"/>
      <c r="DB16" s="406"/>
      <c r="DC16" s="406"/>
      <c r="DD16" s="406"/>
      <c r="DE16" s="406"/>
      <c r="DF16" s="406"/>
      <c r="DG16" s="406"/>
      <c r="DH16" s="406"/>
      <c r="DI16" s="406"/>
      <c r="DJ16" s="406"/>
      <c r="DK16" s="406"/>
      <c r="DL16" s="406"/>
      <c r="DM16" s="406"/>
      <c r="EA16" s="406" t="s">
        <v>14</v>
      </c>
      <c r="EB16" s="406"/>
      <c r="EC16" s="406"/>
      <c r="ED16" s="406"/>
      <c r="EE16" s="406"/>
      <c r="EF16" s="406"/>
      <c r="EG16" s="406"/>
      <c r="EH16" s="406"/>
      <c r="EI16" s="406"/>
      <c r="EJ16" s="406"/>
      <c r="EK16" s="406"/>
      <c r="EL16" s="406"/>
      <c r="EM16" s="406"/>
      <c r="EN16" s="406"/>
      <c r="EO16" s="406"/>
      <c r="EP16" s="406"/>
      <c r="EQ16" s="406"/>
      <c r="ER16" s="406"/>
      <c r="ES16" s="406"/>
      <c r="ET16" s="406"/>
      <c r="EU16" s="406"/>
      <c r="EV16" s="406"/>
      <c r="EW16" s="406"/>
      <c r="EX16" s="406"/>
      <c r="EY16" s="406"/>
      <c r="EZ16" s="406"/>
      <c r="FA16" s="406"/>
      <c r="FB16" s="406"/>
      <c r="FC16" s="406"/>
      <c r="FD16" s="406"/>
      <c r="FE16" s="406"/>
      <c r="FF16" s="406"/>
      <c r="FG16" s="406"/>
      <c r="FH16" s="406"/>
      <c r="FI16" s="406"/>
      <c r="FJ16" s="406"/>
      <c r="FK16" s="406"/>
    </row>
    <row r="17" spans="94:167" s="92" customFormat="1" ht="10.5" customHeight="1">
      <c r="CP17" s="310" t="s">
        <v>2</v>
      </c>
      <c r="CQ17" s="310"/>
      <c r="CR17" s="311" t="s">
        <v>161</v>
      </c>
      <c r="CS17" s="311"/>
      <c r="CT17" s="311"/>
      <c r="CU17" s="311"/>
      <c r="CV17" s="311"/>
      <c r="CW17" s="309" t="s">
        <v>2</v>
      </c>
      <c r="CX17" s="309"/>
      <c r="CY17" s="311" t="s">
        <v>159</v>
      </c>
      <c r="CZ17" s="311"/>
      <c r="DA17" s="311"/>
      <c r="DB17" s="311"/>
      <c r="DC17" s="311"/>
      <c r="DD17" s="311"/>
      <c r="DE17" s="311"/>
      <c r="DF17" s="311"/>
      <c r="DG17" s="311"/>
      <c r="DH17" s="311"/>
      <c r="DI17" s="311"/>
      <c r="DJ17" s="311"/>
      <c r="DK17" s="311"/>
      <c r="DL17" s="311"/>
      <c r="DM17" s="311"/>
      <c r="DN17" s="311"/>
      <c r="DO17" s="311"/>
      <c r="DP17" s="311"/>
      <c r="DQ17" s="311"/>
      <c r="DR17" s="311"/>
      <c r="DS17" s="311"/>
      <c r="DT17" s="311"/>
      <c r="DU17" s="311"/>
      <c r="DV17" s="310">
        <v>20</v>
      </c>
      <c r="DW17" s="310"/>
      <c r="DX17" s="310"/>
      <c r="DY17" s="310"/>
      <c r="DZ17" s="312" t="s">
        <v>160</v>
      </c>
      <c r="EA17" s="312"/>
      <c r="EB17" s="312"/>
      <c r="EC17" s="309" t="s">
        <v>3</v>
      </c>
      <c r="ED17" s="309"/>
      <c r="EE17" s="309"/>
      <c r="FK17" s="93"/>
    </row>
    <row r="18" spans="2:146" s="95" customFormat="1" ht="12" customHeight="1">
      <c r="B18" s="396" t="s">
        <v>198</v>
      </c>
      <c r="C18" s="396"/>
      <c r="D18" s="396"/>
      <c r="E18" s="396"/>
      <c r="F18" s="396"/>
      <c r="G18" s="396"/>
      <c r="H18" s="396"/>
      <c r="I18" s="396"/>
      <c r="J18" s="396"/>
      <c r="K18" s="396"/>
      <c r="L18" s="396"/>
      <c r="M18" s="396"/>
      <c r="N18" s="396"/>
      <c r="O18" s="396"/>
      <c r="P18" s="396"/>
      <c r="Q18" s="396"/>
      <c r="R18" s="396"/>
      <c r="S18" s="396"/>
      <c r="T18" s="396"/>
      <c r="U18" s="396"/>
      <c r="V18" s="396"/>
      <c r="W18" s="396"/>
      <c r="X18" s="396"/>
      <c r="Y18" s="396"/>
      <c r="Z18" s="396"/>
      <c r="AA18" s="396"/>
      <c r="AB18" s="396"/>
      <c r="AC18" s="396"/>
      <c r="AD18" s="396"/>
      <c r="AE18" s="396"/>
      <c r="AF18" s="396"/>
      <c r="AG18" s="396"/>
      <c r="AH18" s="396"/>
      <c r="AI18" s="396"/>
      <c r="AJ18" s="396"/>
      <c r="AK18" s="396"/>
      <c r="AL18" s="396"/>
      <c r="AM18" s="396"/>
      <c r="AN18" s="396"/>
      <c r="AO18" s="396"/>
      <c r="AP18" s="396"/>
      <c r="AQ18" s="396"/>
      <c r="AR18" s="396"/>
      <c r="AS18" s="396"/>
      <c r="AT18" s="396"/>
      <c r="AU18" s="396"/>
      <c r="AV18" s="396"/>
      <c r="AW18" s="396"/>
      <c r="AX18" s="396"/>
      <c r="AY18" s="396"/>
      <c r="AZ18" s="396"/>
      <c r="BA18" s="396"/>
      <c r="BB18" s="396"/>
      <c r="BC18" s="396"/>
      <c r="BD18" s="396"/>
      <c r="BE18" s="396"/>
      <c r="BF18" s="396"/>
      <c r="BG18" s="396"/>
      <c r="BH18" s="396"/>
      <c r="BI18" s="396"/>
      <c r="BJ18" s="396"/>
      <c r="BK18" s="396"/>
      <c r="BL18" s="396"/>
      <c r="BM18" s="396"/>
      <c r="BN18" s="396"/>
      <c r="BO18" s="396"/>
      <c r="BP18" s="396"/>
      <c r="BQ18" s="396"/>
      <c r="BR18" s="396"/>
      <c r="BS18" s="396"/>
      <c r="BT18" s="396"/>
      <c r="BU18" s="396"/>
      <c r="BV18" s="396"/>
      <c r="BW18" s="396"/>
      <c r="BX18" s="396"/>
      <c r="BY18" s="396"/>
      <c r="BZ18" s="396"/>
      <c r="CA18" s="396"/>
      <c r="CB18" s="396"/>
      <c r="CC18" s="396"/>
      <c r="CD18" s="396"/>
      <c r="CE18" s="396"/>
      <c r="CF18" s="396"/>
      <c r="CG18" s="396"/>
      <c r="CH18" s="396"/>
      <c r="CI18" s="396"/>
      <c r="CJ18" s="396"/>
      <c r="CK18" s="396"/>
      <c r="CL18" s="396"/>
      <c r="CM18" s="396"/>
      <c r="CN18" s="396"/>
      <c r="CO18" s="396"/>
      <c r="CP18" s="396"/>
      <c r="CQ18" s="396"/>
      <c r="CR18" s="396"/>
      <c r="CS18" s="396"/>
      <c r="CT18" s="396"/>
      <c r="CU18" s="396"/>
      <c r="CV18" s="396"/>
      <c r="CW18" s="396"/>
      <c r="CX18" s="396"/>
      <c r="CY18" s="396"/>
      <c r="CZ18" s="396"/>
      <c r="DA18" s="396"/>
      <c r="DB18" s="396"/>
      <c r="DC18" s="396"/>
      <c r="DD18" s="396"/>
      <c r="DE18" s="396"/>
      <c r="DF18" s="396"/>
      <c r="DG18" s="396"/>
      <c r="DH18" s="396"/>
      <c r="DI18" s="396"/>
      <c r="DJ18" s="396"/>
      <c r="DK18" s="396"/>
      <c r="DL18" s="396"/>
      <c r="DM18" s="396"/>
      <c r="DN18" s="396"/>
      <c r="DO18" s="396"/>
      <c r="DP18" s="396"/>
      <c r="DQ18" s="396"/>
      <c r="DR18" s="396"/>
      <c r="DS18" s="396"/>
      <c r="DT18" s="396"/>
      <c r="DU18" s="396"/>
      <c r="DV18" s="396"/>
      <c r="DW18" s="396"/>
      <c r="DX18" s="396"/>
      <c r="DY18" s="396"/>
      <c r="DZ18" s="396"/>
      <c r="EA18" s="396"/>
      <c r="EB18" s="396"/>
      <c r="EC18" s="396"/>
      <c r="ED18" s="396"/>
      <c r="EE18" s="396"/>
      <c r="EF18" s="396"/>
      <c r="EG18" s="396"/>
      <c r="EH18" s="396"/>
      <c r="EI18" s="396"/>
      <c r="EJ18" s="396"/>
      <c r="EK18" s="396"/>
      <c r="EL18" s="396"/>
      <c r="EM18" s="396"/>
      <c r="EN18" s="396"/>
      <c r="EO18" s="396"/>
      <c r="EP18" s="396"/>
    </row>
    <row r="19" spans="1:167" s="92" customFormat="1" ht="12.75" customHeight="1" thickBot="1">
      <c r="A19" s="96"/>
      <c r="B19" s="397" t="s">
        <v>199</v>
      </c>
      <c r="C19" s="397"/>
      <c r="D19" s="397"/>
      <c r="E19" s="397"/>
      <c r="F19" s="397"/>
      <c r="G19" s="397"/>
      <c r="H19" s="397"/>
      <c r="I19" s="397"/>
      <c r="J19" s="397"/>
      <c r="K19" s="397"/>
      <c r="L19" s="397"/>
      <c r="M19" s="397"/>
      <c r="N19" s="397"/>
      <c r="O19" s="397"/>
      <c r="P19" s="397"/>
      <c r="Q19" s="397"/>
      <c r="R19" s="397"/>
      <c r="S19" s="397"/>
      <c r="T19" s="397"/>
      <c r="U19" s="397"/>
      <c r="V19" s="397"/>
      <c r="W19" s="397"/>
      <c r="X19" s="397"/>
      <c r="Y19" s="397"/>
      <c r="Z19" s="397"/>
      <c r="AA19" s="397"/>
      <c r="AB19" s="397"/>
      <c r="AC19" s="397"/>
      <c r="AD19" s="397"/>
      <c r="AE19" s="397"/>
      <c r="AF19" s="397"/>
      <c r="AG19" s="397"/>
      <c r="AH19" s="397"/>
      <c r="AI19" s="397"/>
      <c r="AJ19" s="397"/>
      <c r="AK19" s="397"/>
      <c r="AL19" s="397"/>
      <c r="AM19" s="397"/>
      <c r="AN19" s="397"/>
      <c r="AO19" s="397"/>
      <c r="AP19" s="397"/>
      <c r="AQ19" s="397"/>
      <c r="AR19" s="397"/>
      <c r="AS19" s="397"/>
      <c r="AT19" s="397"/>
      <c r="AU19" s="397"/>
      <c r="AV19" s="397"/>
      <c r="AW19" s="397"/>
      <c r="AX19" s="397"/>
      <c r="AY19" s="397"/>
      <c r="AZ19" s="397"/>
      <c r="BA19" s="397"/>
      <c r="BB19" s="397"/>
      <c r="BC19" s="397"/>
      <c r="BD19" s="397"/>
      <c r="BE19" s="397"/>
      <c r="BF19" s="397"/>
      <c r="BG19" s="397"/>
      <c r="BH19" s="397"/>
      <c r="BI19" s="397"/>
      <c r="BJ19" s="397"/>
      <c r="BK19" s="397"/>
      <c r="BL19" s="397"/>
      <c r="BM19" s="397"/>
      <c r="BN19" s="397"/>
      <c r="BO19" s="397"/>
      <c r="BP19" s="397"/>
      <c r="BQ19" s="397"/>
      <c r="BR19" s="397"/>
      <c r="BS19" s="397"/>
      <c r="BT19" s="397"/>
      <c r="BU19" s="397"/>
      <c r="BV19" s="397"/>
      <c r="BW19" s="397"/>
      <c r="BX19" s="397"/>
      <c r="BY19" s="397"/>
      <c r="BZ19" s="397"/>
      <c r="CA19" s="397"/>
      <c r="CB19" s="397"/>
      <c r="CC19" s="397"/>
      <c r="CD19" s="397"/>
      <c r="CE19" s="397"/>
      <c r="CF19" s="397"/>
      <c r="CG19" s="397"/>
      <c r="CH19" s="397"/>
      <c r="CI19" s="397"/>
      <c r="CJ19" s="397"/>
      <c r="CK19" s="397"/>
      <c r="CL19" s="397"/>
      <c r="CM19" s="397"/>
      <c r="CN19" s="397"/>
      <c r="CO19" s="397"/>
      <c r="CP19" s="397"/>
      <c r="CQ19" s="397"/>
      <c r="CR19" s="397"/>
      <c r="CS19" s="397"/>
      <c r="CT19" s="397"/>
      <c r="CU19" s="397"/>
      <c r="CV19" s="397"/>
      <c r="CW19" s="397"/>
      <c r="CX19" s="397"/>
      <c r="CY19" s="397"/>
      <c r="CZ19" s="397"/>
      <c r="DA19" s="397"/>
      <c r="DB19" s="397"/>
      <c r="DC19" s="397"/>
      <c r="DD19" s="397"/>
      <c r="DE19" s="397"/>
      <c r="DF19" s="397"/>
      <c r="DG19" s="397"/>
      <c r="DH19" s="397"/>
      <c r="DI19" s="397"/>
      <c r="DJ19" s="397"/>
      <c r="DK19" s="397"/>
      <c r="DL19" s="397"/>
      <c r="DM19" s="397"/>
      <c r="DN19" s="397"/>
      <c r="DO19" s="397"/>
      <c r="DP19" s="397"/>
      <c r="DQ19" s="397"/>
      <c r="DR19" s="397"/>
      <c r="DS19" s="397"/>
      <c r="DT19" s="397"/>
      <c r="DU19" s="397"/>
      <c r="DV19" s="397"/>
      <c r="DW19" s="397"/>
      <c r="DX19" s="397"/>
      <c r="DY19" s="397"/>
      <c r="DZ19" s="397"/>
      <c r="EA19" s="397"/>
      <c r="EB19" s="397"/>
      <c r="EC19" s="397"/>
      <c r="ED19" s="397"/>
      <c r="EE19" s="397"/>
      <c r="EF19" s="397"/>
      <c r="EG19" s="397"/>
      <c r="EH19" s="397"/>
      <c r="EI19" s="398" t="s">
        <v>160</v>
      </c>
      <c r="EJ19" s="398"/>
      <c r="EK19" s="398"/>
      <c r="EL19" s="398"/>
      <c r="EM19" s="399" t="s">
        <v>200</v>
      </c>
      <c r="EN19" s="399"/>
      <c r="EO19" s="399"/>
      <c r="EP19" s="399"/>
      <c r="EX19" s="400" t="s">
        <v>16</v>
      </c>
      <c r="EY19" s="401"/>
      <c r="EZ19" s="401"/>
      <c r="FA19" s="401"/>
      <c r="FB19" s="401"/>
      <c r="FC19" s="401"/>
      <c r="FD19" s="401"/>
      <c r="FE19" s="401"/>
      <c r="FF19" s="401"/>
      <c r="FG19" s="401"/>
      <c r="FH19" s="401"/>
      <c r="FI19" s="401"/>
      <c r="FJ19" s="401"/>
      <c r="FK19" s="402"/>
    </row>
    <row r="20" spans="132:167" s="92" customFormat="1" ht="12" customHeight="1">
      <c r="EB20" s="97"/>
      <c r="EC20" s="97"/>
      <c r="ED20" s="97"/>
      <c r="EE20" s="97"/>
      <c r="EF20" s="98"/>
      <c r="EG20" s="98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100"/>
      <c r="ES20" s="100"/>
      <c r="ET20" s="100"/>
      <c r="EU20" s="100"/>
      <c r="EV20" s="100" t="s">
        <v>164</v>
      </c>
      <c r="EW20" s="99"/>
      <c r="EX20" s="403" t="s">
        <v>165</v>
      </c>
      <c r="EY20" s="404"/>
      <c r="EZ20" s="404"/>
      <c r="FA20" s="404"/>
      <c r="FB20" s="404"/>
      <c r="FC20" s="404"/>
      <c r="FD20" s="404"/>
      <c r="FE20" s="404"/>
      <c r="FF20" s="404"/>
      <c r="FG20" s="404"/>
      <c r="FH20" s="404"/>
      <c r="FI20" s="404"/>
      <c r="FJ20" s="404"/>
      <c r="FK20" s="405"/>
    </row>
    <row r="21" spans="49:167" s="92" customFormat="1" ht="12" customHeight="1">
      <c r="AW21" s="392" t="s">
        <v>201</v>
      </c>
      <c r="AX21" s="392"/>
      <c r="AY21" s="392"/>
      <c r="AZ21" s="392"/>
      <c r="BA21" s="392"/>
      <c r="BB21" s="311" t="s">
        <v>161</v>
      </c>
      <c r="BC21" s="393"/>
      <c r="BD21" s="393"/>
      <c r="BE21" s="393"/>
      <c r="BF21" s="393"/>
      <c r="BG21" s="394" t="s">
        <v>2</v>
      </c>
      <c r="BH21" s="394"/>
      <c r="BI21" s="311" t="s">
        <v>159</v>
      </c>
      <c r="BJ21" s="393"/>
      <c r="BK21" s="393"/>
      <c r="BL21" s="393"/>
      <c r="BM21" s="393"/>
      <c r="BN21" s="393"/>
      <c r="BO21" s="393"/>
      <c r="BP21" s="393"/>
      <c r="BQ21" s="393"/>
      <c r="BR21" s="393"/>
      <c r="BS21" s="393"/>
      <c r="BT21" s="393"/>
      <c r="BU21" s="393"/>
      <c r="BV21" s="393"/>
      <c r="BW21" s="393"/>
      <c r="BX21" s="393"/>
      <c r="BY21" s="393"/>
      <c r="BZ21" s="393"/>
      <c r="CA21" s="393"/>
      <c r="CB21" s="393"/>
      <c r="CC21" s="393"/>
      <c r="CD21" s="393"/>
      <c r="CE21" s="393"/>
      <c r="CF21" s="392">
        <v>20</v>
      </c>
      <c r="CG21" s="392"/>
      <c r="CH21" s="392"/>
      <c r="CI21" s="392"/>
      <c r="CJ21" s="312" t="s">
        <v>160</v>
      </c>
      <c r="CK21" s="395"/>
      <c r="CL21" s="395"/>
      <c r="CM21" s="395"/>
      <c r="CN21" s="394" t="s">
        <v>3</v>
      </c>
      <c r="CO21" s="394"/>
      <c r="CP21" s="394"/>
      <c r="ER21" s="93"/>
      <c r="ES21" s="93"/>
      <c r="ET21" s="93"/>
      <c r="EU21" s="93"/>
      <c r="EV21" s="93" t="s">
        <v>17</v>
      </c>
      <c r="EX21" s="368" t="s">
        <v>162</v>
      </c>
      <c r="EY21" s="369"/>
      <c r="EZ21" s="369"/>
      <c r="FA21" s="369"/>
      <c r="FB21" s="369"/>
      <c r="FC21" s="369"/>
      <c r="FD21" s="369"/>
      <c r="FE21" s="369"/>
      <c r="FF21" s="369"/>
      <c r="FG21" s="369"/>
      <c r="FH21" s="369"/>
      <c r="FI21" s="369"/>
      <c r="FJ21" s="369"/>
      <c r="FK21" s="370"/>
    </row>
    <row r="22" spans="1:167" s="92" customFormat="1" ht="10.5" customHeight="1">
      <c r="A22" s="92" t="s">
        <v>202</v>
      </c>
      <c r="AX22" s="384" t="str">
        <f>'стр.1'!AI27</f>
        <v>Муниципальное бюджетное общеобразовательное учреждение  "Вилюйская начальная общеобразовательная школа № 1 "  муниципального района "Вилюйский улус (район) РС (Я)</v>
      </c>
      <c r="AY22" s="384"/>
      <c r="AZ22" s="384"/>
      <c r="BA22" s="384"/>
      <c r="BB22" s="384"/>
      <c r="BC22" s="384"/>
      <c r="BD22" s="384"/>
      <c r="BE22" s="384"/>
      <c r="BF22" s="384"/>
      <c r="BG22" s="384"/>
      <c r="BH22" s="384"/>
      <c r="BI22" s="384"/>
      <c r="BJ22" s="384"/>
      <c r="BK22" s="384"/>
      <c r="BL22" s="384"/>
      <c r="BM22" s="384"/>
      <c r="BN22" s="384"/>
      <c r="BO22" s="384"/>
      <c r="BP22" s="384"/>
      <c r="BQ22" s="384"/>
      <c r="BR22" s="384"/>
      <c r="BS22" s="384"/>
      <c r="BT22" s="384"/>
      <c r="BU22" s="384"/>
      <c r="BV22" s="384"/>
      <c r="BW22" s="384"/>
      <c r="BX22" s="384"/>
      <c r="BY22" s="384"/>
      <c r="BZ22" s="384"/>
      <c r="CA22" s="384"/>
      <c r="CB22" s="384"/>
      <c r="CC22" s="384"/>
      <c r="CD22" s="384"/>
      <c r="CE22" s="384"/>
      <c r="CF22" s="384"/>
      <c r="CG22" s="384"/>
      <c r="CH22" s="384"/>
      <c r="CI22" s="384"/>
      <c r="CJ22" s="384"/>
      <c r="CK22" s="384"/>
      <c r="CL22" s="384"/>
      <c r="CM22" s="384"/>
      <c r="CN22" s="384"/>
      <c r="CO22" s="384"/>
      <c r="CP22" s="384"/>
      <c r="CQ22" s="384"/>
      <c r="CR22" s="384"/>
      <c r="CS22" s="384"/>
      <c r="CT22" s="384"/>
      <c r="CU22" s="384"/>
      <c r="CV22" s="384"/>
      <c r="CW22" s="384"/>
      <c r="CX22" s="384"/>
      <c r="CY22" s="384"/>
      <c r="CZ22" s="384"/>
      <c r="DA22" s="384"/>
      <c r="DB22" s="384"/>
      <c r="DC22" s="384"/>
      <c r="DD22" s="384"/>
      <c r="DE22" s="384"/>
      <c r="DF22" s="384"/>
      <c r="DG22" s="384"/>
      <c r="DH22" s="384"/>
      <c r="DI22" s="384"/>
      <c r="DJ22" s="384"/>
      <c r="DK22" s="384"/>
      <c r="DL22" s="384"/>
      <c r="DM22" s="384"/>
      <c r="DN22" s="384"/>
      <c r="DO22" s="384"/>
      <c r="DP22" s="384"/>
      <c r="DQ22" s="384"/>
      <c r="DR22" s="384"/>
      <c r="DS22" s="384"/>
      <c r="DT22" s="384"/>
      <c r="DU22" s="384"/>
      <c r="DV22" s="384"/>
      <c r="DW22" s="384"/>
      <c r="DX22" s="384"/>
      <c r="DY22" s="384"/>
      <c r="DZ22" s="384"/>
      <c r="EA22" s="384"/>
      <c r="EB22" s="384"/>
      <c r="EC22" s="384"/>
      <c r="ED22" s="384"/>
      <c r="EE22" s="384"/>
      <c r="EF22" s="384"/>
      <c r="EG22" s="384"/>
      <c r="EH22" s="384"/>
      <c r="EI22" s="384"/>
      <c r="ER22" s="93"/>
      <c r="ES22" s="93"/>
      <c r="ET22" s="93"/>
      <c r="EU22" s="93"/>
      <c r="EV22" s="93"/>
      <c r="EX22" s="385" t="str">
        <f>'стр.1'!CO27</f>
        <v>55657282</v>
      </c>
      <c r="EY22" s="373"/>
      <c r="EZ22" s="373"/>
      <c r="FA22" s="373"/>
      <c r="FB22" s="373"/>
      <c r="FC22" s="373"/>
      <c r="FD22" s="373"/>
      <c r="FE22" s="373"/>
      <c r="FF22" s="373"/>
      <c r="FG22" s="373"/>
      <c r="FH22" s="373"/>
      <c r="FI22" s="373"/>
      <c r="FJ22" s="373"/>
      <c r="FK22" s="374"/>
    </row>
    <row r="23" spans="1:167" s="92" customFormat="1" ht="10.5" customHeight="1">
      <c r="A23" s="92" t="s">
        <v>168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X23" s="367"/>
      <c r="AY23" s="367"/>
      <c r="AZ23" s="367"/>
      <c r="BA23" s="367"/>
      <c r="BB23" s="367"/>
      <c r="BC23" s="367"/>
      <c r="BD23" s="367"/>
      <c r="BE23" s="367"/>
      <c r="BF23" s="367"/>
      <c r="BG23" s="367"/>
      <c r="BH23" s="367"/>
      <c r="BI23" s="367"/>
      <c r="BJ23" s="367"/>
      <c r="BK23" s="367"/>
      <c r="BL23" s="367"/>
      <c r="BM23" s="367"/>
      <c r="BN23" s="367"/>
      <c r="BO23" s="367"/>
      <c r="BP23" s="367"/>
      <c r="BQ23" s="367"/>
      <c r="BR23" s="367"/>
      <c r="BS23" s="367"/>
      <c r="BT23" s="367"/>
      <c r="BU23" s="367"/>
      <c r="BV23" s="367"/>
      <c r="BW23" s="367"/>
      <c r="BX23" s="367"/>
      <c r="BY23" s="367"/>
      <c r="BZ23" s="367"/>
      <c r="CA23" s="367"/>
      <c r="CB23" s="367"/>
      <c r="CC23" s="367"/>
      <c r="CD23" s="367"/>
      <c r="CE23" s="367"/>
      <c r="CF23" s="367"/>
      <c r="CG23" s="367"/>
      <c r="CH23" s="367"/>
      <c r="CI23" s="367"/>
      <c r="CJ23" s="367"/>
      <c r="CK23" s="367"/>
      <c r="CL23" s="367"/>
      <c r="CM23" s="367"/>
      <c r="CN23" s="367"/>
      <c r="CO23" s="367"/>
      <c r="CP23" s="367"/>
      <c r="CQ23" s="367"/>
      <c r="CR23" s="367"/>
      <c r="CS23" s="367"/>
      <c r="CT23" s="367"/>
      <c r="CU23" s="367"/>
      <c r="CV23" s="367"/>
      <c r="CW23" s="367"/>
      <c r="CX23" s="367"/>
      <c r="CY23" s="367"/>
      <c r="CZ23" s="367"/>
      <c r="DA23" s="367"/>
      <c r="DB23" s="367"/>
      <c r="DC23" s="367"/>
      <c r="DD23" s="367"/>
      <c r="DE23" s="367"/>
      <c r="DF23" s="367"/>
      <c r="DG23" s="367"/>
      <c r="DH23" s="367"/>
      <c r="DI23" s="367"/>
      <c r="DJ23" s="367"/>
      <c r="DK23" s="367"/>
      <c r="DL23" s="367"/>
      <c r="DM23" s="367"/>
      <c r="DN23" s="367"/>
      <c r="DO23" s="367"/>
      <c r="DP23" s="367"/>
      <c r="DQ23" s="367"/>
      <c r="DR23" s="367"/>
      <c r="DS23" s="367"/>
      <c r="DT23" s="367"/>
      <c r="DU23" s="367"/>
      <c r="DV23" s="367"/>
      <c r="DW23" s="367"/>
      <c r="DX23" s="367"/>
      <c r="DY23" s="367"/>
      <c r="DZ23" s="367"/>
      <c r="EA23" s="367"/>
      <c r="EB23" s="367"/>
      <c r="EC23" s="367"/>
      <c r="ED23" s="367"/>
      <c r="EE23" s="367"/>
      <c r="EF23" s="367"/>
      <c r="EG23" s="367"/>
      <c r="EH23" s="367"/>
      <c r="EI23" s="367"/>
      <c r="ER23" s="93"/>
      <c r="ES23" s="93"/>
      <c r="ET23" s="93"/>
      <c r="EU23" s="93"/>
      <c r="EV23" s="93" t="s">
        <v>18</v>
      </c>
      <c r="EX23" s="381"/>
      <c r="EY23" s="382"/>
      <c r="EZ23" s="382"/>
      <c r="FA23" s="382"/>
      <c r="FB23" s="382"/>
      <c r="FC23" s="382"/>
      <c r="FD23" s="382"/>
      <c r="FE23" s="382"/>
      <c r="FF23" s="382"/>
      <c r="FG23" s="382"/>
      <c r="FH23" s="382"/>
      <c r="FI23" s="382"/>
      <c r="FJ23" s="382"/>
      <c r="FK23" s="383"/>
    </row>
    <row r="24" spans="1:167" s="92" customFormat="1" ht="3" customHeight="1" thickBot="1">
      <c r="A24" s="102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  <c r="DT24" s="102"/>
      <c r="DU24" s="102"/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102"/>
      <c r="EG24" s="102"/>
      <c r="EH24" s="102"/>
      <c r="EI24" s="102"/>
      <c r="ER24" s="93"/>
      <c r="ES24" s="93"/>
      <c r="ET24" s="93"/>
      <c r="EU24" s="93"/>
      <c r="EV24" s="93"/>
      <c r="EX24" s="372"/>
      <c r="EY24" s="373"/>
      <c r="EZ24" s="373"/>
      <c r="FA24" s="373"/>
      <c r="FB24" s="373"/>
      <c r="FC24" s="373"/>
      <c r="FD24" s="373"/>
      <c r="FE24" s="373"/>
      <c r="FF24" s="373"/>
      <c r="FG24" s="373"/>
      <c r="FH24" s="373"/>
      <c r="FI24" s="373"/>
      <c r="FJ24" s="373"/>
      <c r="FK24" s="374"/>
    </row>
    <row r="25" spans="1:167" s="92" customFormat="1" ht="10.5" customHeight="1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X25" s="103" t="s">
        <v>52</v>
      </c>
      <c r="AY25" s="102"/>
      <c r="AZ25" s="102"/>
      <c r="BA25" s="102"/>
      <c r="BB25" s="102"/>
      <c r="BC25" s="102"/>
      <c r="BD25" s="102"/>
      <c r="BE25" s="102"/>
      <c r="BF25" s="102"/>
      <c r="BG25" s="386" t="str">
        <f>'стр.1'!AI31</f>
        <v>1410003977/141001001</v>
      </c>
      <c r="BH25" s="387"/>
      <c r="BI25" s="387"/>
      <c r="BJ25" s="387"/>
      <c r="BK25" s="387"/>
      <c r="BL25" s="387"/>
      <c r="BM25" s="387"/>
      <c r="BN25" s="387"/>
      <c r="BO25" s="387"/>
      <c r="BP25" s="387"/>
      <c r="BQ25" s="387"/>
      <c r="BR25" s="387"/>
      <c r="BS25" s="387"/>
      <c r="BT25" s="387"/>
      <c r="BU25" s="387"/>
      <c r="BV25" s="387"/>
      <c r="BW25" s="387"/>
      <c r="BX25" s="387"/>
      <c r="BY25" s="387"/>
      <c r="BZ25" s="387"/>
      <c r="CA25" s="387"/>
      <c r="CB25" s="387"/>
      <c r="CC25" s="387"/>
      <c r="CD25" s="387"/>
      <c r="CE25" s="387"/>
      <c r="CF25" s="387"/>
      <c r="CG25" s="387"/>
      <c r="CH25" s="387"/>
      <c r="CI25" s="387"/>
      <c r="CJ25" s="387"/>
      <c r="CK25" s="387"/>
      <c r="CL25" s="388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  <c r="DT25" s="102"/>
      <c r="DU25" s="102"/>
      <c r="DV25" s="102"/>
      <c r="DW25" s="102"/>
      <c r="DX25" s="102"/>
      <c r="DY25" s="102"/>
      <c r="DZ25" s="102"/>
      <c r="EA25" s="102"/>
      <c r="EB25" s="102"/>
      <c r="EC25" s="102"/>
      <c r="ED25" s="102"/>
      <c r="EE25" s="102"/>
      <c r="EF25" s="102"/>
      <c r="EG25" s="102"/>
      <c r="EH25" s="102"/>
      <c r="EI25" s="102"/>
      <c r="ER25" s="93"/>
      <c r="ES25" s="93"/>
      <c r="ET25" s="93"/>
      <c r="EU25" s="93"/>
      <c r="EV25" s="93" t="s">
        <v>203</v>
      </c>
      <c r="EX25" s="378"/>
      <c r="EY25" s="379"/>
      <c r="EZ25" s="379"/>
      <c r="FA25" s="379"/>
      <c r="FB25" s="379"/>
      <c r="FC25" s="379"/>
      <c r="FD25" s="379"/>
      <c r="FE25" s="379"/>
      <c r="FF25" s="379"/>
      <c r="FG25" s="379"/>
      <c r="FH25" s="379"/>
      <c r="FI25" s="379"/>
      <c r="FJ25" s="379"/>
      <c r="FK25" s="380"/>
    </row>
    <row r="26" spans="1:167" s="92" customFormat="1" ht="3" customHeight="1" thickBot="1">
      <c r="A26" s="102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389"/>
      <c r="BH26" s="390"/>
      <c r="BI26" s="390"/>
      <c r="BJ26" s="390"/>
      <c r="BK26" s="390"/>
      <c r="BL26" s="390"/>
      <c r="BM26" s="390"/>
      <c r="BN26" s="390"/>
      <c r="BO26" s="390"/>
      <c r="BP26" s="390"/>
      <c r="BQ26" s="390"/>
      <c r="BR26" s="390"/>
      <c r="BS26" s="390"/>
      <c r="BT26" s="390"/>
      <c r="BU26" s="390"/>
      <c r="BV26" s="390"/>
      <c r="BW26" s="390"/>
      <c r="BX26" s="390"/>
      <c r="BY26" s="390"/>
      <c r="BZ26" s="390"/>
      <c r="CA26" s="390"/>
      <c r="CB26" s="390"/>
      <c r="CC26" s="390"/>
      <c r="CD26" s="390"/>
      <c r="CE26" s="390"/>
      <c r="CF26" s="390"/>
      <c r="CG26" s="390"/>
      <c r="CH26" s="390"/>
      <c r="CI26" s="390"/>
      <c r="CJ26" s="390"/>
      <c r="CK26" s="390"/>
      <c r="CL26" s="391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2"/>
      <c r="DN26" s="102"/>
      <c r="DO26" s="102"/>
      <c r="DP26" s="102"/>
      <c r="DQ26" s="102"/>
      <c r="DR26" s="102"/>
      <c r="DS26" s="102"/>
      <c r="DT26" s="102"/>
      <c r="DU26" s="102"/>
      <c r="DV26" s="102"/>
      <c r="DW26" s="102"/>
      <c r="DX26" s="102"/>
      <c r="DY26" s="102"/>
      <c r="DZ26" s="102"/>
      <c r="EA26" s="102"/>
      <c r="EB26" s="102"/>
      <c r="EC26" s="102"/>
      <c r="ED26" s="102"/>
      <c r="EE26" s="102"/>
      <c r="EF26" s="102"/>
      <c r="EG26" s="102"/>
      <c r="EH26" s="102"/>
      <c r="EI26" s="102"/>
      <c r="ER26" s="93"/>
      <c r="ES26" s="93"/>
      <c r="ET26" s="93"/>
      <c r="EU26" s="93"/>
      <c r="EV26" s="93"/>
      <c r="EX26" s="381"/>
      <c r="EY26" s="382"/>
      <c r="EZ26" s="382"/>
      <c r="FA26" s="382"/>
      <c r="FB26" s="382"/>
      <c r="FC26" s="382"/>
      <c r="FD26" s="382"/>
      <c r="FE26" s="382"/>
      <c r="FF26" s="382"/>
      <c r="FG26" s="382"/>
      <c r="FH26" s="382"/>
      <c r="FI26" s="382"/>
      <c r="FJ26" s="382"/>
      <c r="FK26" s="383"/>
    </row>
    <row r="27" spans="1:167" s="92" customFormat="1" ht="11.25" customHeight="1">
      <c r="A27" s="92" t="s">
        <v>169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X27" s="367" t="s">
        <v>204</v>
      </c>
      <c r="AY27" s="367"/>
      <c r="AZ27" s="367"/>
      <c r="BA27" s="367"/>
      <c r="BB27" s="367"/>
      <c r="BC27" s="367"/>
      <c r="BD27" s="367"/>
      <c r="BE27" s="367"/>
      <c r="BF27" s="367"/>
      <c r="BG27" s="367"/>
      <c r="BH27" s="367"/>
      <c r="BI27" s="367"/>
      <c r="BJ27" s="367"/>
      <c r="BK27" s="367"/>
      <c r="BL27" s="367"/>
      <c r="BM27" s="367"/>
      <c r="BN27" s="367"/>
      <c r="BO27" s="367"/>
      <c r="BP27" s="367"/>
      <c r="BQ27" s="367"/>
      <c r="BR27" s="367"/>
      <c r="BS27" s="367"/>
      <c r="BT27" s="367"/>
      <c r="BU27" s="367"/>
      <c r="BV27" s="367"/>
      <c r="BW27" s="367"/>
      <c r="BX27" s="367"/>
      <c r="BY27" s="367"/>
      <c r="BZ27" s="367"/>
      <c r="CA27" s="367"/>
      <c r="CB27" s="367"/>
      <c r="CC27" s="367"/>
      <c r="CD27" s="367"/>
      <c r="CE27" s="367"/>
      <c r="CF27" s="367"/>
      <c r="CG27" s="367"/>
      <c r="CH27" s="367"/>
      <c r="CI27" s="367"/>
      <c r="CJ27" s="367"/>
      <c r="CK27" s="367"/>
      <c r="CL27" s="367"/>
      <c r="CM27" s="367"/>
      <c r="CN27" s="367"/>
      <c r="CO27" s="367"/>
      <c r="CP27" s="367"/>
      <c r="CQ27" s="367"/>
      <c r="CR27" s="367"/>
      <c r="CS27" s="367"/>
      <c r="CT27" s="367"/>
      <c r="CU27" s="367"/>
      <c r="CV27" s="367"/>
      <c r="CW27" s="367"/>
      <c r="CX27" s="367"/>
      <c r="CY27" s="367"/>
      <c r="CZ27" s="367"/>
      <c r="DA27" s="367"/>
      <c r="DB27" s="367"/>
      <c r="DC27" s="367"/>
      <c r="DD27" s="367"/>
      <c r="DE27" s="367"/>
      <c r="DF27" s="367"/>
      <c r="DG27" s="367"/>
      <c r="DH27" s="367"/>
      <c r="DI27" s="367"/>
      <c r="DJ27" s="367"/>
      <c r="DK27" s="367"/>
      <c r="DL27" s="367"/>
      <c r="DM27" s="367"/>
      <c r="DN27" s="367"/>
      <c r="DO27" s="367"/>
      <c r="DP27" s="367"/>
      <c r="DQ27" s="367"/>
      <c r="DR27" s="367"/>
      <c r="DS27" s="367"/>
      <c r="DT27" s="367"/>
      <c r="DU27" s="367"/>
      <c r="DV27" s="367"/>
      <c r="DW27" s="367"/>
      <c r="DX27" s="367"/>
      <c r="DY27" s="367"/>
      <c r="DZ27" s="367"/>
      <c r="EA27" s="367"/>
      <c r="EB27" s="367"/>
      <c r="EC27" s="367"/>
      <c r="ED27" s="367"/>
      <c r="EE27" s="367"/>
      <c r="EF27" s="367"/>
      <c r="EG27" s="367"/>
      <c r="EH27" s="367"/>
      <c r="EI27" s="367"/>
      <c r="ER27" s="93"/>
      <c r="ES27" s="93"/>
      <c r="ET27" s="93"/>
      <c r="EU27" s="93"/>
      <c r="EV27" s="100" t="s">
        <v>205</v>
      </c>
      <c r="EX27" s="368"/>
      <c r="EY27" s="369"/>
      <c r="EZ27" s="369"/>
      <c r="FA27" s="369"/>
      <c r="FB27" s="369"/>
      <c r="FC27" s="369"/>
      <c r="FD27" s="369"/>
      <c r="FE27" s="369"/>
      <c r="FF27" s="369"/>
      <c r="FG27" s="369"/>
      <c r="FH27" s="369"/>
      <c r="FI27" s="369"/>
      <c r="FJ27" s="369"/>
      <c r="FK27" s="370"/>
    </row>
    <row r="28" spans="1:167" s="92" customFormat="1" ht="10.5" customHeight="1">
      <c r="A28" s="92" t="s">
        <v>97</v>
      </c>
      <c r="AX28" s="371" t="str">
        <f>CR12</f>
        <v>Админитрация муниципального района "Вилюйский улус (район) РС (Я)</v>
      </c>
      <c r="AY28" s="371"/>
      <c r="AZ28" s="371"/>
      <c r="BA28" s="371"/>
      <c r="BB28" s="371"/>
      <c r="BC28" s="371"/>
      <c r="BD28" s="371"/>
      <c r="BE28" s="371"/>
      <c r="BF28" s="371"/>
      <c r="BG28" s="371"/>
      <c r="BH28" s="371"/>
      <c r="BI28" s="371"/>
      <c r="BJ28" s="371"/>
      <c r="BK28" s="371"/>
      <c r="BL28" s="371"/>
      <c r="BM28" s="371"/>
      <c r="BN28" s="371"/>
      <c r="BO28" s="371"/>
      <c r="BP28" s="371"/>
      <c r="BQ28" s="371"/>
      <c r="BR28" s="371"/>
      <c r="BS28" s="371"/>
      <c r="BT28" s="371"/>
      <c r="BU28" s="371"/>
      <c r="BV28" s="371"/>
      <c r="BW28" s="371"/>
      <c r="BX28" s="371"/>
      <c r="BY28" s="371"/>
      <c r="BZ28" s="371"/>
      <c r="CA28" s="371"/>
      <c r="CB28" s="371"/>
      <c r="CC28" s="371"/>
      <c r="CD28" s="371"/>
      <c r="CE28" s="371"/>
      <c r="CF28" s="371"/>
      <c r="CG28" s="371"/>
      <c r="CH28" s="371"/>
      <c r="CI28" s="371"/>
      <c r="CJ28" s="371"/>
      <c r="CK28" s="371"/>
      <c r="CL28" s="371"/>
      <c r="CM28" s="371"/>
      <c r="CN28" s="371"/>
      <c r="CO28" s="371"/>
      <c r="CP28" s="371"/>
      <c r="CQ28" s="371"/>
      <c r="CR28" s="371"/>
      <c r="CS28" s="371"/>
      <c r="CT28" s="371"/>
      <c r="CU28" s="371"/>
      <c r="CV28" s="371"/>
      <c r="CW28" s="371"/>
      <c r="CX28" s="371"/>
      <c r="CY28" s="371"/>
      <c r="CZ28" s="371"/>
      <c r="DA28" s="371"/>
      <c r="DB28" s="371"/>
      <c r="DC28" s="371"/>
      <c r="DD28" s="371"/>
      <c r="DE28" s="371"/>
      <c r="DF28" s="371"/>
      <c r="DG28" s="371"/>
      <c r="DH28" s="371"/>
      <c r="DI28" s="371"/>
      <c r="DJ28" s="371"/>
      <c r="DK28" s="371"/>
      <c r="DL28" s="371"/>
      <c r="DM28" s="371"/>
      <c r="DN28" s="371"/>
      <c r="DO28" s="371"/>
      <c r="DP28" s="371"/>
      <c r="DQ28" s="371"/>
      <c r="DR28" s="371"/>
      <c r="DS28" s="371"/>
      <c r="DT28" s="371"/>
      <c r="DU28" s="371"/>
      <c r="DV28" s="371"/>
      <c r="DW28" s="371"/>
      <c r="DX28" s="371"/>
      <c r="DY28" s="371"/>
      <c r="DZ28" s="371"/>
      <c r="EA28" s="371"/>
      <c r="EB28" s="371"/>
      <c r="EC28" s="371"/>
      <c r="ED28" s="371"/>
      <c r="EE28" s="371"/>
      <c r="EF28" s="371"/>
      <c r="EG28" s="371"/>
      <c r="EH28" s="371"/>
      <c r="EI28" s="371"/>
      <c r="ER28" s="93"/>
      <c r="ES28" s="93"/>
      <c r="ET28" s="93"/>
      <c r="EU28" s="93"/>
      <c r="EV28" s="93"/>
      <c r="EX28" s="372"/>
      <c r="EY28" s="373"/>
      <c r="EZ28" s="373"/>
      <c r="FA28" s="373"/>
      <c r="FB28" s="373"/>
      <c r="FC28" s="373"/>
      <c r="FD28" s="373"/>
      <c r="FE28" s="373"/>
      <c r="FF28" s="373"/>
      <c r="FG28" s="373"/>
      <c r="FH28" s="373"/>
      <c r="FI28" s="373"/>
      <c r="FJ28" s="373"/>
      <c r="FK28" s="374"/>
    </row>
    <row r="29" spans="1:167" s="92" customFormat="1" ht="10.5" customHeight="1">
      <c r="A29" s="92" t="s">
        <v>98</v>
      </c>
      <c r="AX29" s="367"/>
      <c r="AY29" s="367"/>
      <c r="AZ29" s="367"/>
      <c r="BA29" s="367"/>
      <c r="BB29" s="367"/>
      <c r="BC29" s="367"/>
      <c r="BD29" s="367"/>
      <c r="BE29" s="367"/>
      <c r="BF29" s="367"/>
      <c r="BG29" s="367"/>
      <c r="BH29" s="367"/>
      <c r="BI29" s="367"/>
      <c r="BJ29" s="367"/>
      <c r="BK29" s="367"/>
      <c r="BL29" s="367"/>
      <c r="BM29" s="367"/>
      <c r="BN29" s="367"/>
      <c r="BO29" s="367"/>
      <c r="BP29" s="367"/>
      <c r="BQ29" s="367"/>
      <c r="BR29" s="367"/>
      <c r="BS29" s="367"/>
      <c r="BT29" s="367"/>
      <c r="BU29" s="367"/>
      <c r="BV29" s="367"/>
      <c r="BW29" s="367"/>
      <c r="BX29" s="367"/>
      <c r="BY29" s="367"/>
      <c r="BZ29" s="367"/>
      <c r="CA29" s="367"/>
      <c r="CB29" s="367"/>
      <c r="CC29" s="367"/>
      <c r="CD29" s="367"/>
      <c r="CE29" s="367"/>
      <c r="CF29" s="367"/>
      <c r="CG29" s="367"/>
      <c r="CH29" s="367"/>
      <c r="CI29" s="367"/>
      <c r="CJ29" s="367"/>
      <c r="CK29" s="367"/>
      <c r="CL29" s="367"/>
      <c r="CM29" s="367"/>
      <c r="CN29" s="367"/>
      <c r="CO29" s="367"/>
      <c r="CP29" s="367"/>
      <c r="CQ29" s="367"/>
      <c r="CR29" s="367"/>
      <c r="CS29" s="367"/>
      <c r="CT29" s="367"/>
      <c r="CU29" s="367"/>
      <c r="CV29" s="367"/>
      <c r="CW29" s="367"/>
      <c r="CX29" s="367"/>
      <c r="CY29" s="367"/>
      <c r="CZ29" s="367"/>
      <c r="DA29" s="367"/>
      <c r="DB29" s="367"/>
      <c r="DC29" s="367"/>
      <c r="DD29" s="367"/>
      <c r="DE29" s="367"/>
      <c r="DF29" s="367"/>
      <c r="DG29" s="367"/>
      <c r="DH29" s="367"/>
      <c r="DI29" s="367"/>
      <c r="DJ29" s="367"/>
      <c r="DK29" s="367"/>
      <c r="DL29" s="367"/>
      <c r="DM29" s="367"/>
      <c r="DN29" s="367"/>
      <c r="DO29" s="367"/>
      <c r="DP29" s="367"/>
      <c r="DQ29" s="367"/>
      <c r="DR29" s="367"/>
      <c r="DS29" s="367"/>
      <c r="DT29" s="367"/>
      <c r="DU29" s="367"/>
      <c r="DV29" s="367"/>
      <c r="DW29" s="367"/>
      <c r="DX29" s="367"/>
      <c r="DY29" s="367"/>
      <c r="DZ29" s="367"/>
      <c r="EA29" s="367"/>
      <c r="EB29" s="367"/>
      <c r="EC29" s="367"/>
      <c r="ED29" s="367"/>
      <c r="EE29" s="367"/>
      <c r="EF29" s="367"/>
      <c r="EG29" s="367"/>
      <c r="EH29" s="367"/>
      <c r="EI29" s="367"/>
      <c r="ER29" s="93"/>
      <c r="ES29" s="93"/>
      <c r="ET29" s="93"/>
      <c r="EU29" s="93"/>
      <c r="EV29" s="93" t="s">
        <v>173</v>
      </c>
      <c r="EX29" s="375" t="str">
        <f>'стр.4'!H9</f>
        <v>024</v>
      </c>
      <c r="EY29" s="376"/>
      <c r="EZ29" s="376"/>
      <c r="FA29" s="376"/>
      <c r="FB29" s="376"/>
      <c r="FC29" s="376"/>
      <c r="FD29" s="376"/>
      <c r="FE29" s="376"/>
      <c r="FF29" s="376"/>
      <c r="FG29" s="376"/>
      <c r="FH29" s="376"/>
      <c r="FI29" s="376"/>
      <c r="FJ29" s="376"/>
      <c r="FK29" s="377"/>
    </row>
    <row r="30" spans="1:167" s="92" customFormat="1" ht="10.5" customHeight="1">
      <c r="A30" s="92" t="s">
        <v>97</v>
      </c>
      <c r="AX30" s="371" t="str">
        <f>CR12</f>
        <v>Админитрация муниципального района "Вилюйский улус (район) РС (Я)</v>
      </c>
      <c r="AY30" s="371"/>
      <c r="AZ30" s="371"/>
      <c r="BA30" s="371"/>
      <c r="BB30" s="371"/>
      <c r="BC30" s="371"/>
      <c r="BD30" s="371"/>
      <c r="BE30" s="371"/>
      <c r="BF30" s="371"/>
      <c r="BG30" s="371"/>
      <c r="BH30" s="371"/>
      <c r="BI30" s="371"/>
      <c r="BJ30" s="371"/>
      <c r="BK30" s="371"/>
      <c r="BL30" s="371"/>
      <c r="BM30" s="371"/>
      <c r="BN30" s="371"/>
      <c r="BO30" s="371"/>
      <c r="BP30" s="371"/>
      <c r="BQ30" s="371"/>
      <c r="BR30" s="371"/>
      <c r="BS30" s="371"/>
      <c r="BT30" s="371"/>
      <c r="BU30" s="371"/>
      <c r="BV30" s="371"/>
      <c r="BW30" s="371"/>
      <c r="BX30" s="371"/>
      <c r="BY30" s="371"/>
      <c r="BZ30" s="371"/>
      <c r="CA30" s="371"/>
      <c r="CB30" s="371"/>
      <c r="CC30" s="371"/>
      <c r="CD30" s="371"/>
      <c r="CE30" s="371"/>
      <c r="CF30" s="371"/>
      <c r="CG30" s="371"/>
      <c r="CH30" s="371"/>
      <c r="CI30" s="371"/>
      <c r="CJ30" s="371"/>
      <c r="CK30" s="371"/>
      <c r="CL30" s="371"/>
      <c r="CM30" s="371"/>
      <c r="CN30" s="371"/>
      <c r="CO30" s="371"/>
      <c r="CP30" s="371"/>
      <c r="CQ30" s="371"/>
      <c r="CR30" s="371"/>
      <c r="CS30" s="371"/>
      <c r="CT30" s="371"/>
      <c r="CU30" s="371"/>
      <c r="CV30" s="371"/>
      <c r="CW30" s="371"/>
      <c r="CX30" s="371"/>
      <c r="CY30" s="371"/>
      <c r="CZ30" s="371"/>
      <c r="DA30" s="371"/>
      <c r="DB30" s="371"/>
      <c r="DC30" s="371"/>
      <c r="DD30" s="371"/>
      <c r="DE30" s="371"/>
      <c r="DF30" s="371"/>
      <c r="DG30" s="371"/>
      <c r="DH30" s="371"/>
      <c r="DI30" s="371"/>
      <c r="DJ30" s="371"/>
      <c r="DK30" s="371"/>
      <c r="DL30" s="371"/>
      <c r="DM30" s="371"/>
      <c r="DN30" s="371"/>
      <c r="DO30" s="371"/>
      <c r="DP30" s="371"/>
      <c r="DQ30" s="371"/>
      <c r="DR30" s="371"/>
      <c r="DS30" s="371"/>
      <c r="DT30" s="371"/>
      <c r="DU30" s="371"/>
      <c r="DV30" s="371"/>
      <c r="DW30" s="371"/>
      <c r="DX30" s="371"/>
      <c r="DY30" s="371"/>
      <c r="DZ30" s="371"/>
      <c r="EA30" s="371"/>
      <c r="EB30" s="371"/>
      <c r="EC30" s="371"/>
      <c r="ED30" s="371"/>
      <c r="EE30" s="371"/>
      <c r="EF30" s="371"/>
      <c r="EG30" s="371"/>
      <c r="EH30" s="371"/>
      <c r="EI30" s="371"/>
      <c r="EJ30" s="99"/>
      <c r="EK30" s="99"/>
      <c r="EL30" s="99"/>
      <c r="EM30" s="99"/>
      <c r="EN30" s="99"/>
      <c r="EO30" s="99"/>
      <c r="EP30" s="99"/>
      <c r="EQ30" s="99"/>
      <c r="ER30" s="100"/>
      <c r="ES30" s="100"/>
      <c r="ET30" s="100"/>
      <c r="EU30" s="100"/>
      <c r="EW30" s="99"/>
      <c r="EX30" s="372"/>
      <c r="EY30" s="373"/>
      <c r="EZ30" s="373"/>
      <c r="FA30" s="373"/>
      <c r="FB30" s="373"/>
      <c r="FC30" s="373"/>
      <c r="FD30" s="373"/>
      <c r="FE30" s="373"/>
      <c r="FF30" s="373"/>
      <c r="FG30" s="373"/>
      <c r="FH30" s="373"/>
      <c r="FI30" s="373"/>
      <c r="FJ30" s="373"/>
      <c r="FK30" s="374"/>
    </row>
    <row r="31" spans="1:167" s="92" customFormat="1" ht="10.5" customHeight="1">
      <c r="A31" s="92" t="s">
        <v>206</v>
      </c>
      <c r="AX31" s="367"/>
      <c r="AY31" s="367"/>
      <c r="AZ31" s="367"/>
      <c r="BA31" s="367"/>
      <c r="BB31" s="367"/>
      <c r="BC31" s="367"/>
      <c r="BD31" s="367"/>
      <c r="BE31" s="367"/>
      <c r="BF31" s="367"/>
      <c r="BG31" s="367"/>
      <c r="BH31" s="367"/>
      <c r="BI31" s="367"/>
      <c r="BJ31" s="367"/>
      <c r="BK31" s="367"/>
      <c r="BL31" s="367"/>
      <c r="BM31" s="367"/>
      <c r="BN31" s="367"/>
      <c r="BO31" s="367"/>
      <c r="BP31" s="367"/>
      <c r="BQ31" s="367"/>
      <c r="BR31" s="367"/>
      <c r="BS31" s="367"/>
      <c r="BT31" s="367"/>
      <c r="BU31" s="367"/>
      <c r="BV31" s="367"/>
      <c r="BW31" s="367"/>
      <c r="BX31" s="367"/>
      <c r="BY31" s="367"/>
      <c r="BZ31" s="367"/>
      <c r="CA31" s="367"/>
      <c r="CB31" s="367"/>
      <c r="CC31" s="367"/>
      <c r="CD31" s="367"/>
      <c r="CE31" s="367"/>
      <c r="CF31" s="367"/>
      <c r="CG31" s="367"/>
      <c r="CH31" s="367"/>
      <c r="CI31" s="367"/>
      <c r="CJ31" s="367"/>
      <c r="CK31" s="367"/>
      <c r="CL31" s="367"/>
      <c r="CM31" s="367"/>
      <c r="CN31" s="367"/>
      <c r="CO31" s="367"/>
      <c r="CP31" s="367"/>
      <c r="CQ31" s="367"/>
      <c r="CR31" s="367"/>
      <c r="CS31" s="367"/>
      <c r="CT31" s="367"/>
      <c r="CU31" s="367"/>
      <c r="CV31" s="367"/>
      <c r="CW31" s="367"/>
      <c r="CX31" s="367"/>
      <c r="CY31" s="367"/>
      <c r="CZ31" s="367"/>
      <c r="DA31" s="367"/>
      <c r="DB31" s="367"/>
      <c r="DC31" s="367"/>
      <c r="DD31" s="367"/>
      <c r="DE31" s="367"/>
      <c r="DF31" s="367"/>
      <c r="DG31" s="367"/>
      <c r="DH31" s="367"/>
      <c r="DI31" s="367"/>
      <c r="DJ31" s="367"/>
      <c r="DK31" s="367"/>
      <c r="DL31" s="367"/>
      <c r="DM31" s="367"/>
      <c r="DN31" s="367"/>
      <c r="DO31" s="367"/>
      <c r="DP31" s="367"/>
      <c r="DQ31" s="367"/>
      <c r="DR31" s="367"/>
      <c r="DS31" s="367"/>
      <c r="DT31" s="367"/>
      <c r="DU31" s="367"/>
      <c r="DV31" s="367"/>
      <c r="DW31" s="367"/>
      <c r="DX31" s="367"/>
      <c r="DY31" s="367"/>
      <c r="DZ31" s="367"/>
      <c r="EA31" s="367"/>
      <c r="EB31" s="367"/>
      <c r="EC31" s="367"/>
      <c r="ED31" s="367"/>
      <c r="EE31" s="367"/>
      <c r="EF31" s="367"/>
      <c r="EG31" s="367"/>
      <c r="EH31" s="367"/>
      <c r="EI31" s="367"/>
      <c r="EJ31" s="99"/>
      <c r="EK31" s="99"/>
      <c r="EL31" s="99"/>
      <c r="EM31" s="99"/>
      <c r="EN31" s="99"/>
      <c r="EO31" s="99"/>
      <c r="EP31" s="99"/>
      <c r="EQ31" s="99"/>
      <c r="ER31" s="100"/>
      <c r="ES31" s="100"/>
      <c r="ET31" s="100"/>
      <c r="EU31" s="100"/>
      <c r="EW31" s="99"/>
      <c r="EX31" s="378"/>
      <c r="EY31" s="379"/>
      <c r="EZ31" s="379"/>
      <c r="FA31" s="379"/>
      <c r="FB31" s="379"/>
      <c r="FC31" s="379"/>
      <c r="FD31" s="379"/>
      <c r="FE31" s="379"/>
      <c r="FF31" s="379"/>
      <c r="FG31" s="379"/>
      <c r="FH31" s="379"/>
      <c r="FI31" s="379"/>
      <c r="FJ31" s="379"/>
      <c r="FK31" s="380"/>
    </row>
    <row r="32" spans="1:167" s="92" customFormat="1" ht="10.5" customHeight="1">
      <c r="A32" s="92" t="s">
        <v>207</v>
      </c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  <c r="EE32" s="104"/>
      <c r="EF32" s="104"/>
      <c r="EG32" s="104"/>
      <c r="EH32" s="104"/>
      <c r="EI32" s="104"/>
      <c r="EJ32" s="99"/>
      <c r="EK32" s="99"/>
      <c r="EL32" s="99"/>
      <c r="EM32" s="99"/>
      <c r="EN32" s="99"/>
      <c r="EO32" s="99"/>
      <c r="EP32" s="99"/>
      <c r="EQ32" s="99"/>
      <c r="ER32" s="100"/>
      <c r="ES32" s="100"/>
      <c r="ET32" s="100"/>
      <c r="EU32" s="100"/>
      <c r="EV32" s="93" t="s">
        <v>19</v>
      </c>
      <c r="EW32" s="99"/>
      <c r="EX32" s="381"/>
      <c r="EY32" s="382"/>
      <c r="EZ32" s="382"/>
      <c r="FA32" s="382"/>
      <c r="FB32" s="382"/>
      <c r="FC32" s="382"/>
      <c r="FD32" s="382"/>
      <c r="FE32" s="382"/>
      <c r="FF32" s="382"/>
      <c r="FG32" s="382"/>
      <c r="FH32" s="382"/>
      <c r="FI32" s="382"/>
      <c r="FJ32" s="382"/>
      <c r="FK32" s="383"/>
    </row>
    <row r="33" spans="12:167" s="92" customFormat="1" ht="10.5" customHeight="1" thickBot="1"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5"/>
      <c r="AC33" s="315"/>
      <c r="AD33" s="315"/>
      <c r="AE33" s="315"/>
      <c r="AF33" s="315"/>
      <c r="AG33" s="315"/>
      <c r="AH33" s="315"/>
      <c r="AI33" s="315"/>
      <c r="AJ33" s="315"/>
      <c r="AK33" s="315"/>
      <c r="AL33" s="315"/>
      <c r="AM33" s="315"/>
      <c r="AN33" s="315"/>
      <c r="AO33" s="315"/>
      <c r="AP33" s="315"/>
      <c r="AQ33" s="315"/>
      <c r="AR33" s="315"/>
      <c r="AS33" s="315"/>
      <c r="AT33" s="315"/>
      <c r="AU33" s="315"/>
      <c r="AV33" s="315"/>
      <c r="AW33" s="315"/>
      <c r="AX33" s="315"/>
      <c r="AY33" s="315"/>
      <c r="AZ33" s="315"/>
      <c r="BA33" s="315"/>
      <c r="BB33" s="315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4"/>
      <c r="EA33" s="104"/>
      <c r="EB33" s="104"/>
      <c r="EC33" s="104"/>
      <c r="ED33" s="104"/>
      <c r="EE33" s="104"/>
      <c r="EF33" s="104"/>
      <c r="EG33" s="104"/>
      <c r="EH33" s="104"/>
      <c r="EI33" s="104"/>
      <c r="EJ33" s="99"/>
      <c r="EK33" s="99"/>
      <c r="EL33" s="99"/>
      <c r="EM33" s="99"/>
      <c r="EN33" s="99"/>
      <c r="EO33" s="99"/>
      <c r="EP33" s="99"/>
      <c r="EQ33" s="99"/>
      <c r="ER33" s="100"/>
      <c r="ES33" s="100"/>
      <c r="ET33" s="100"/>
      <c r="EU33" s="100"/>
      <c r="EV33" s="93" t="s">
        <v>208</v>
      </c>
      <c r="EW33" s="99"/>
      <c r="EX33" s="348"/>
      <c r="EY33" s="349"/>
      <c r="EZ33" s="349"/>
      <c r="FA33" s="349"/>
      <c r="FB33" s="349"/>
      <c r="FC33" s="349"/>
      <c r="FD33" s="349"/>
      <c r="FE33" s="349"/>
      <c r="FF33" s="349"/>
      <c r="FG33" s="349"/>
      <c r="FH33" s="349"/>
      <c r="FI33" s="349"/>
      <c r="FJ33" s="349"/>
      <c r="FK33" s="350"/>
    </row>
    <row r="34" spans="12:167" s="91" customFormat="1" ht="9.75">
      <c r="L34" s="316" t="s">
        <v>209</v>
      </c>
      <c r="M34" s="316"/>
      <c r="N34" s="316"/>
      <c r="O34" s="316"/>
      <c r="P34" s="316"/>
      <c r="Q34" s="316"/>
      <c r="R34" s="316"/>
      <c r="S34" s="316"/>
      <c r="T34" s="316"/>
      <c r="U34" s="316"/>
      <c r="V34" s="316"/>
      <c r="W34" s="316"/>
      <c r="X34" s="316"/>
      <c r="Y34" s="316"/>
      <c r="Z34" s="316"/>
      <c r="AA34" s="316"/>
      <c r="AB34" s="316"/>
      <c r="AC34" s="316"/>
      <c r="AD34" s="316"/>
      <c r="AE34" s="316"/>
      <c r="AF34" s="316"/>
      <c r="AG34" s="316"/>
      <c r="AH34" s="316"/>
      <c r="AI34" s="316"/>
      <c r="AJ34" s="316"/>
      <c r="AK34" s="316"/>
      <c r="AL34" s="316"/>
      <c r="AM34" s="316"/>
      <c r="AN34" s="316"/>
      <c r="AO34" s="316"/>
      <c r="AP34" s="316"/>
      <c r="AQ34" s="316"/>
      <c r="AR34" s="316"/>
      <c r="AS34" s="316"/>
      <c r="AT34" s="316"/>
      <c r="AU34" s="316"/>
      <c r="AV34" s="316"/>
      <c r="AW34" s="316"/>
      <c r="AX34" s="316"/>
      <c r="AY34" s="316"/>
      <c r="AZ34" s="316"/>
      <c r="BA34" s="316"/>
      <c r="BB34" s="316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105"/>
      <c r="EJ34" s="106"/>
      <c r="EK34" s="106"/>
      <c r="EL34" s="106"/>
      <c r="EM34" s="106"/>
      <c r="EN34" s="106"/>
      <c r="EO34" s="106"/>
      <c r="EP34" s="106"/>
      <c r="EQ34" s="106"/>
      <c r="ER34" s="107"/>
      <c r="ES34" s="107"/>
      <c r="ET34" s="107"/>
      <c r="EU34" s="107"/>
      <c r="EW34" s="106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</row>
    <row r="35" spans="1:167" s="92" customFormat="1" ht="6" customHeight="1">
      <c r="A35" s="102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  <c r="DQ35" s="104"/>
      <c r="DR35" s="104"/>
      <c r="DS35" s="104"/>
      <c r="DT35" s="104"/>
      <c r="DU35" s="104"/>
      <c r="DV35" s="104"/>
      <c r="DW35" s="104"/>
      <c r="DX35" s="104"/>
      <c r="DY35" s="104"/>
      <c r="DZ35" s="104"/>
      <c r="EA35" s="104"/>
      <c r="EB35" s="104"/>
      <c r="EC35" s="104"/>
      <c r="ED35" s="104"/>
      <c r="EE35" s="104"/>
      <c r="EF35" s="104"/>
      <c r="EG35" s="104"/>
      <c r="EH35" s="104"/>
      <c r="EI35" s="104"/>
      <c r="EJ35" s="99"/>
      <c r="EK35" s="99"/>
      <c r="EL35" s="99"/>
      <c r="EM35" s="99"/>
      <c r="EN35" s="99"/>
      <c r="EO35" s="99"/>
      <c r="EP35" s="99"/>
      <c r="EQ35" s="99"/>
      <c r="ER35" s="100"/>
      <c r="ES35" s="100"/>
      <c r="ET35" s="100"/>
      <c r="EU35" s="100"/>
      <c r="EW35" s="99"/>
      <c r="EX35" s="109"/>
      <c r="EY35" s="109"/>
      <c r="EZ35" s="109"/>
      <c r="FA35" s="109"/>
      <c r="FB35" s="109"/>
      <c r="FC35" s="109"/>
      <c r="FD35" s="109"/>
      <c r="FE35" s="109"/>
      <c r="FF35" s="109"/>
      <c r="FG35" s="109"/>
      <c r="FH35" s="109"/>
      <c r="FI35" s="109"/>
      <c r="FJ35" s="109"/>
      <c r="FK35" s="109"/>
    </row>
    <row r="36" spans="1:167" s="92" customFormat="1" ht="10.5" customHeight="1">
      <c r="A36" s="351" t="s">
        <v>210</v>
      </c>
      <c r="B36" s="352"/>
      <c r="C36" s="352"/>
      <c r="D36" s="352"/>
      <c r="E36" s="352"/>
      <c r="F36" s="352"/>
      <c r="G36" s="352"/>
      <c r="H36" s="352"/>
      <c r="I36" s="352"/>
      <c r="J36" s="352"/>
      <c r="K36" s="352"/>
      <c r="L36" s="352"/>
      <c r="M36" s="352"/>
      <c r="N36" s="352"/>
      <c r="O36" s="352"/>
      <c r="P36" s="352"/>
      <c r="Q36" s="352"/>
      <c r="R36" s="352"/>
      <c r="S36" s="352"/>
      <c r="T36" s="352"/>
      <c r="U36" s="352"/>
      <c r="V36" s="352"/>
      <c r="W36" s="352"/>
      <c r="X36" s="352"/>
      <c r="Y36" s="352"/>
      <c r="Z36" s="352"/>
      <c r="AA36" s="352"/>
      <c r="AB36" s="352"/>
      <c r="AC36" s="352"/>
      <c r="AD36" s="352"/>
      <c r="AE36" s="352"/>
      <c r="AF36" s="352"/>
      <c r="AG36" s="352"/>
      <c r="AH36" s="352"/>
      <c r="AI36" s="352"/>
      <c r="AJ36" s="352"/>
      <c r="AK36" s="352"/>
      <c r="AL36" s="352"/>
      <c r="AM36" s="352"/>
      <c r="AN36" s="352"/>
      <c r="AO36" s="352"/>
      <c r="AP36" s="352"/>
      <c r="AQ36" s="352"/>
      <c r="AR36" s="352"/>
      <c r="AS36" s="352"/>
      <c r="AT36" s="352"/>
      <c r="AU36" s="352"/>
      <c r="AV36" s="352"/>
      <c r="AW36" s="352"/>
      <c r="AX36" s="353" t="s">
        <v>211</v>
      </c>
      <c r="AY36" s="352"/>
      <c r="AZ36" s="352"/>
      <c r="BA36" s="352"/>
      <c r="BB36" s="352"/>
      <c r="BC36" s="352"/>
      <c r="BD36" s="352"/>
      <c r="BE36" s="352"/>
      <c r="BF36" s="352"/>
      <c r="BG36" s="352"/>
      <c r="BH36" s="352"/>
      <c r="BI36" s="353" t="s">
        <v>212</v>
      </c>
      <c r="BJ36" s="352"/>
      <c r="BK36" s="352"/>
      <c r="BL36" s="352"/>
      <c r="BM36" s="352"/>
      <c r="BN36" s="352"/>
      <c r="BO36" s="352"/>
      <c r="BP36" s="352"/>
      <c r="BQ36" s="352"/>
      <c r="BR36" s="352"/>
      <c r="BS36" s="352"/>
      <c r="BT36" s="354" t="s">
        <v>213</v>
      </c>
      <c r="BU36" s="355"/>
      <c r="BV36" s="355"/>
      <c r="BW36" s="355"/>
      <c r="BX36" s="355"/>
      <c r="BY36" s="355"/>
      <c r="BZ36" s="355"/>
      <c r="CA36" s="355"/>
      <c r="CB36" s="355"/>
      <c r="CC36" s="355"/>
      <c r="CD36" s="355"/>
      <c r="CE36" s="355"/>
      <c r="CF36" s="355"/>
      <c r="CG36" s="355"/>
      <c r="CH36" s="355"/>
      <c r="CI36" s="355"/>
      <c r="CJ36" s="355"/>
      <c r="CK36" s="355"/>
      <c r="CL36" s="355"/>
      <c r="CM36" s="355"/>
      <c r="CN36" s="355"/>
      <c r="CO36" s="355"/>
      <c r="CP36" s="355"/>
      <c r="CQ36" s="355"/>
      <c r="CR36" s="355"/>
      <c r="CS36" s="355"/>
      <c r="CT36" s="355"/>
      <c r="CU36" s="355"/>
      <c r="CV36" s="355"/>
      <c r="CW36" s="355"/>
      <c r="CX36" s="355"/>
      <c r="CY36" s="355"/>
      <c r="CZ36" s="355"/>
      <c r="DA36" s="355"/>
      <c r="DB36" s="355"/>
      <c r="DC36" s="355"/>
      <c r="DD36" s="355"/>
      <c r="DE36" s="356"/>
      <c r="DF36" s="357" t="s">
        <v>214</v>
      </c>
      <c r="DG36" s="358"/>
      <c r="DH36" s="358"/>
      <c r="DI36" s="358"/>
      <c r="DJ36" s="358"/>
      <c r="DK36" s="358"/>
      <c r="DL36" s="358"/>
      <c r="DM36" s="358"/>
      <c r="DN36" s="358"/>
      <c r="DO36" s="358"/>
      <c r="DP36" s="358"/>
      <c r="DQ36" s="358"/>
      <c r="DR36" s="358"/>
      <c r="DS36" s="358"/>
      <c r="DT36" s="358"/>
      <c r="DU36" s="358"/>
      <c r="DV36" s="358"/>
      <c r="DW36" s="358"/>
      <c r="DX36" s="358"/>
      <c r="DY36" s="358"/>
      <c r="DZ36" s="358"/>
      <c r="EA36" s="358"/>
      <c r="EB36" s="358"/>
      <c r="EC36" s="358"/>
      <c r="ED36" s="358"/>
      <c r="EE36" s="358"/>
      <c r="EF36" s="358"/>
      <c r="EG36" s="358"/>
      <c r="EH36" s="358"/>
      <c r="EI36" s="358"/>
      <c r="EJ36" s="358"/>
      <c r="EK36" s="358"/>
      <c r="EL36" s="358"/>
      <c r="EM36" s="358"/>
      <c r="EN36" s="358"/>
      <c r="EO36" s="358"/>
      <c r="EP36" s="358"/>
      <c r="EQ36" s="358"/>
      <c r="ER36" s="358"/>
      <c r="ES36" s="358"/>
      <c r="ET36" s="358"/>
      <c r="EU36" s="358"/>
      <c r="EV36" s="358"/>
      <c r="EW36" s="358"/>
      <c r="EX36" s="358"/>
      <c r="EY36" s="358"/>
      <c r="EZ36" s="358"/>
      <c r="FA36" s="358"/>
      <c r="FB36" s="358"/>
      <c r="FC36" s="358"/>
      <c r="FD36" s="358"/>
      <c r="FE36" s="358"/>
      <c r="FF36" s="358"/>
      <c r="FG36" s="358"/>
      <c r="FH36" s="358"/>
      <c r="FI36" s="358"/>
      <c r="FJ36" s="358"/>
      <c r="FK36" s="358"/>
    </row>
    <row r="37" spans="1:167" s="92" customFormat="1" ht="10.5" customHeight="1">
      <c r="A37" s="351"/>
      <c r="B37" s="352"/>
      <c r="C37" s="352"/>
      <c r="D37" s="352"/>
      <c r="E37" s="352"/>
      <c r="F37" s="352"/>
      <c r="G37" s="352"/>
      <c r="H37" s="352"/>
      <c r="I37" s="352"/>
      <c r="J37" s="352"/>
      <c r="K37" s="352"/>
      <c r="L37" s="352"/>
      <c r="M37" s="352"/>
      <c r="N37" s="352"/>
      <c r="O37" s="352"/>
      <c r="P37" s="352"/>
      <c r="Q37" s="352"/>
      <c r="R37" s="352"/>
      <c r="S37" s="352"/>
      <c r="T37" s="352"/>
      <c r="U37" s="352"/>
      <c r="V37" s="352"/>
      <c r="W37" s="352"/>
      <c r="X37" s="352"/>
      <c r="Y37" s="352"/>
      <c r="Z37" s="352"/>
      <c r="AA37" s="352"/>
      <c r="AB37" s="352"/>
      <c r="AC37" s="352"/>
      <c r="AD37" s="352"/>
      <c r="AE37" s="352"/>
      <c r="AF37" s="352"/>
      <c r="AG37" s="352"/>
      <c r="AH37" s="352"/>
      <c r="AI37" s="352"/>
      <c r="AJ37" s="352"/>
      <c r="AK37" s="352"/>
      <c r="AL37" s="352"/>
      <c r="AM37" s="352"/>
      <c r="AN37" s="352"/>
      <c r="AO37" s="352"/>
      <c r="AP37" s="352"/>
      <c r="AQ37" s="352"/>
      <c r="AR37" s="352"/>
      <c r="AS37" s="352"/>
      <c r="AT37" s="352"/>
      <c r="AU37" s="352"/>
      <c r="AV37" s="352"/>
      <c r="AW37" s="352"/>
      <c r="AX37" s="353"/>
      <c r="AY37" s="352"/>
      <c r="AZ37" s="352"/>
      <c r="BA37" s="352"/>
      <c r="BB37" s="352"/>
      <c r="BC37" s="352"/>
      <c r="BD37" s="352"/>
      <c r="BE37" s="352"/>
      <c r="BF37" s="352"/>
      <c r="BG37" s="352"/>
      <c r="BH37" s="352"/>
      <c r="BI37" s="353"/>
      <c r="BJ37" s="352"/>
      <c r="BK37" s="352"/>
      <c r="BL37" s="352"/>
      <c r="BM37" s="352"/>
      <c r="BN37" s="352"/>
      <c r="BO37" s="352"/>
      <c r="BP37" s="352"/>
      <c r="BQ37" s="352"/>
      <c r="BR37" s="352"/>
      <c r="BS37" s="352"/>
      <c r="BT37" s="363" t="s">
        <v>215</v>
      </c>
      <c r="BU37" s="364"/>
      <c r="BV37" s="364"/>
      <c r="BW37" s="364"/>
      <c r="BX37" s="364"/>
      <c r="BY37" s="364"/>
      <c r="BZ37" s="364"/>
      <c r="CA37" s="364"/>
      <c r="CB37" s="364"/>
      <c r="CC37" s="364"/>
      <c r="CD37" s="364"/>
      <c r="CE37" s="364"/>
      <c r="CF37" s="364"/>
      <c r="CG37" s="364"/>
      <c r="CH37" s="364"/>
      <c r="CI37" s="364"/>
      <c r="CJ37" s="364"/>
      <c r="CK37" s="364"/>
      <c r="CL37" s="364"/>
      <c r="CM37" s="364"/>
      <c r="CN37" s="364"/>
      <c r="CO37" s="364"/>
      <c r="CP37" s="364"/>
      <c r="CQ37" s="364"/>
      <c r="CR37" s="364"/>
      <c r="CS37" s="364"/>
      <c r="CT37" s="364"/>
      <c r="CU37" s="364"/>
      <c r="CV37" s="364"/>
      <c r="CW37" s="364"/>
      <c r="CX37" s="364"/>
      <c r="CY37" s="364"/>
      <c r="CZ37" s="364"/>
      <c r="DA37" s="364"/>
      <c r="DB37" s="364"/>
      <c r="DC37" s="364"/>
      <c r="DD37" s="364"/>
      <c r="DE37" s="365"/>
      <c r="DF37" s="359"/>
      <c r="DG37" s="360"/>
      <c r="DH37" s="360"/>
      <c r="DI37" s="360"/>
      <c r="DJ37" s="360"/>
      <c r="DK37" s="360"/>
      <c r="DL37" s="360"/>
      <c r="DM37" s="360"/>
      <c r="DN37" s="360"/>
      <c r="DO37" s="360"/>
      <c r="DP37" s="360"/>
      <c r="DQ37" s="360"/>
      <c r="DR37" s="360"/>
      <c r="DS37" s="360"/>
      <c r="DT37" s="360"/>
      <c r="DU37" s="360"/>
      <c r="DV37" s="360"/>
      <c r="DW37" s="360"/>
      <c r="DX37" s="360"/>
      <c r="DY37" s="360"/>
      <c r="DZ37" s="360"/>
      <c r="EA37" s="360"/>
      <c r="EB37" s="360"/>
      <c r="EC37" s="360"/>
      <c r="ED37" s="360"/>
      <c r="EE37" s="360"/>
      <c r="EF37" s="360"/>
      <c r="EG37" s="360"/>
      <c r="EH37" s="360"/>
      <c r="EI37" s="360"/>
      <c r="EJ37" s="360"/>
      <c r="EK37" s="360"/>
      <c r="EL37" s="360"/>
      <c r="EM37" s="360"/>
      <c r="EN37" s="360"/>
      <c r="EO37" s="360"/>
      <c r="EP37" s="360"/>
      <c r="EQ37" s="360"/>
      <c r="ER37" s="360"/>
      <c r="ES37" s="360"/>
      <c r="ET37" s="360"/>
      <c r="EU37" s="360"/>
      <c r="EV37" s="360"/>
      <c r="EW37" s="360"/>
      <c r="EX37" s="360"/>
      <c r="EY37" s="360"/>
      <c r="EZ37" s="360"/>
      <c r="FA37" s="360"/>
      <c r="FB37" s="360"/>
      <c r="FC37" s="360"/>
      <c r="FD37" s="360"/>
      <c r="FE37" s="360"/>
      <c r="FF37" s="360"/>
      <c r="FG37" s="360"/>
      <c r="FH37" s="360"/>
      <c r="FI37" s="360"/>
      <c r="FJ37" s="360"/>
      <c r="FK37" s="360"/>
    </row>
    <row r="38" spans="1:167" s="111" customFormat="1" ht="10.5" customHeight="1">
      <c r="A38" s="351"/>
      <c r="B38" s="352"/>
      <c r="C38" s="352"/>
      <c r="D38" s="352"/>
      <c r="E38" s="352"/>
      <c r="F38" s="352"/>
      <c r="G38" s="352"/>
      <c r="H38" s="352"/>
      <c r="I38" s="352"/>
      <c r="J38" s="352"/>
      <c r="K38" s="352"/>
      <c r="L38" s="352"/>
      <c r="M38" s="352"/>
      <c r="N38" s="352"/>
      <c r="O38" s="352"/>
      <c r="P38" s="352"/>
      <c r="Q38" s="352"/>
      <c r="R38" s="352"/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  <c r="AJ38" s="352"/>
      <c r="AK38" s="352"/>
      <c r="AL38" s="352"/>
      <c r="AM38" s="352"/>
      <c r="AN38" s="352"/>
      <c r="AO38" s="352"/>
      <c r="AP38" s="352"/>
      <c r="AQ38" s="352"/>
      <c r="AR38" s="352"/>
      <c r="AS38" s="352"/>
      <c r="AT38" s="352"/>
      <c r="AU38" s="352"/>
      <c r="AV38" s="352"/>
      <c r="AW38" s="352"/>
      <c r="AX38" s="352"/>
      <c r="AY38" s="352"/>
      <c r="AZ38" s="352"/>
      <c r="BA38" s="352"/>
      <c r="BB38" s="352"/>
      <c r="BC38" s="352"/>
      <c r="BD38" s="352"/>
      <c r="BE38" s="352"/>
      <c r="BF38" s="352"/>
      <c r="BG38" s="352"/>
      <c r="BH38" s="352"/>
      <c r="BI38" s="352"/>
      <c r="BJ38" s="352"/>
      <c r="BK38" s="352"/>
      <c r="BL38" s="352"/>
      <c r="BM38" s="352"/>
      <c r="BN38" s="352"/>
      <c r="BO38" s="352"/>
      <c r="BP38" s="352"/>
      <c r="BQ38" s="352"/>
      <c r="BR38" s="352"/>
      <c r="BS38" s="352"/>
      <c r="BT38" s="110"/>
      <c r="CN38" s="112" t="s">
        <v>216</v>
      </c>
      <c r="CO38" s="366" t="s">
        <v>160</v>
      </c>
      <c r="CP38" s="366"/>
      <c r="CQ38" s="366"/>
      <c r="CR38" s="111" t="s">
        <v>3</v>
      </c>
      <c r="DE38" s="113"/>
      <c r="DF38" s="359"/>
      <c r="DG38" s="360"/>
      <c r="DH38" s="360"/>
      <c r="DI38" s="360"/>
      <c r="DJ38" s="360"/>
      <c r="DK38" s="360"/>
      <c r="DL38" s="360"/>
      <c r="DM38" s="360"/>
      <c r="DN38" s="360"/>
      <c r="DO38" s="360"/>
      <c r="DP38" s="360"/>
      <c r="DQ38" s="360"/>
      <c r="DR38" s="360"/>
      <c r="DS38" s="360"/>
      <c r="DT38" s="360"/>
      <c r="DU38" s="360"/>
      <c r="DV38" s="360"/>
      <c r="DW38" s="360"/>
      <c r="DX38" s="360"/>
      <c r="DY38" s="360"/>
      <c r="DZ38" s="360"/>
      <c r="EA38" s="360"/>
      <c r="EB38" s="360"/>
      <c r="EC38" s="360"/>
      <c r="ED38" s="360"/>
      <c r="EE38" s="360"/>
      <c r="EF38" s="360"/>
      <c r="EG38" s="360"/>
      <c r="EH38" s="360"/>
      <c r="EI38" s="360"/>
      <c r="EJ38" s="360"/>
      <c r="EK38" s="360"/>
      <c r="EL38" s="360"/>
      <c r="EM38" s="360"/>
      <c r="EN38" s="360"/>
      <c r="EO38" s="360"/>
      <c r="EP38" s="360"/>
      <c r="EQ38" s="360"/>
      <c r="ER38" s="360"/>
      <c r="ES38" s="360"/>
      <c r="ET38" s="360"/>
      <c r="EU38" s="360"/>
      <c r="EV38" s="360"/>
      <c r="EW38" s="360"/>
      <c r="EX38" s="360"/>
      <c r="EY38" s="360"/>
      <c r="EZ38" s="360"/>
      <c r="FA38" s="360"/>
      <c r="FB38" s="360"/>
      <c r="FC38" s="360"/>
      <c r="FD38" s="360"/>
      <c r="FE38" s="360"/>
      <c r="FF38" s="360"/>
      <c r="FG38" s="360"/>
      <c r="FH38" s="360"/>
      <c r="FI38" s="360"/>
      <c r="FJ38" s="360"/>
      <c r="FK38" s="360"/>
    </row>
    <row r="39" spans="1:167" s="111" customFormat="1" ht="3" customHeight="1">
      <c r="A39" s="351"/>
      <c r="B39" s="352"/>
      <c r="C39" s="352"/>
      <c r="D39" s="352"/>
      <c r="E39" s="352"/>
      <c r="F39" s="352"/>
      <c r="G39" s="352"/>
      <c r="H39" s="352"/>
      <c r="I39" s="352"/>
      <c r="J39" s="352"/>
      <c r="K39" s="352"/>
      <c r="L39" s="352"/>
      <c r="M39" s="352"/>
      <c r="N39" s="352"/>
      <c r="O39" s="352"/>
      <c r="P39" s="352"/>
      <c r="Q39" s="352"/>
      <c r="R39" s="352"/>
      <c r="S39" s="352"/>
      <c r="T39" s="352"/>
      <c r="U39" s="352"/>
      <c r="V39" s="352"/>
      <c r="W39" s="352"/>
      <c r="X39" s="352"/>
      <c r="Y39" s="352"/>
      <c r="Z39" s="352"/>
      <c r="AA39" s="352"/>
      <c r="AB39" s="352"/>
      <c r="AC39" s="352"/>
      <c r="AD39" s="352"/>
      <c r="AE39" s="352"/>
      <c r="AF39" s="352"/>
      <c r="AG39" s="352"/>
      <c r="AH39" s="352"/>
      <c r="AI39" s="352"/>
      <c r="AJ39" s="352"/>
      <c r="AK39" s="352"/>
      <c r="AL39" s="352"/>
      <c r="AM39" s="352"/>
      <c r="AN39" s="352"/>
      <c r="AO39" s="352"/>
      <c r="AP39" s="352"/>
      <c r="AQ39" s="352"/>
      <c r="AR39" s="352"/>
      <c r="AS39" s="352"/>
      <c r="AT39" s="352"/>
      <c r="AU39" s="352"/>
      <c r="AV39" s="352"/>
      <c r="AW39" s="352"/>
      <c r="AX39" s="352"/>
      <c r="AY39" s="352"/>
      <c r="AZ39" s="352"/>
      <c r="BA39" s="352"/>
      <c r="BB39" s="352"/>
      <c r="BC39" s="352"/>
      <c r="BD39" s="352"/>
      <c r="BE39" s="352"/>
      <c r="BF39" s="352"/>
      <c r="BG39" s="352"/>
      <c r="BH39" s="352"/>
      <c r="BI39" s="352"/>
      <c r="BJ39" s="352"/>
      <c r="BK39" s="352"/>
      <c r="BL39" s="352"/>
      <c r="BM39" s="352"/>
      <c r="BN39" s="352"/>
      <c r="BO39" s="352"/>
      <c r="BP39" s="352"/>
      <c r="BQ39" s="352"/>
      <c r="BR39" s="352"/>
      <c r="BS39" s="352"/>
      <c r="BT39" s="114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6"/>
      <c r="DF39" s="361"/>
      <c r="DG39" s="362"/>
      <c r="DH39" s="362"/>
      <c r="DI39" s="362"/>
      <c r="DJ39" s="362"/>
      <c r="DK39" s="362"/>
      <c r="DL39" s="362"/>
      <c r="DM39" s="362"/>
      <c r="DN39" s="362"/>
      <c r="DO39" s="362"/>
      <c r="DP39" s="362"/>
      <c r="DQ39" s="362"/>
      <c r="DR39" s="362"/>
      <c r="DS39" s="362"/>
      <c r="DT39" s="362"/>
      <c r="DU39" s="362"/>
      <c r="DV39" s="362"/>
      <c r="DW39" s="362"/>
      <c r="DX39" s="362"/>
      <c r="DY39" s="362"/>
      <c r="DZ39" s="362"/>
      <c r="EA39" s="362"/>
      <c r="EB39" s="362"/>
      <c r="EC39" s="362"/>
      <c r="ED39" s="362"/>
      <c r="EE39" s="362"/>
      <c r="EF39" s="362"/>
      <c r="EG39" s="362"/>
      <c r="EH39" s="362"/>
      <c r="EI39" s="362"/>
      <c r="EJ39" s="362"/>
      <c r="EK39" s="362"/>
      <c r="EL39" s="362"/>
      <c r="EM39" s="362"/>
      <c r="EN39" s="362"/>
      <c r="EO39" s="362"/>
      <c r="EP39" s="362"/>
      <c r="EQ39" s="362"/>
      <c r="ER39" s="362"/>
      <c r="ES39" s="362"/>
      <c r="ET39" s="362"/>
      <c r="EU39" s="362"/>
      <c r="EV39" s="362"/>
      <c r="EW39" s="362"/>
      <c r="EX39" s="362"/>
      <c r="EY39" s="362"/>
      <c r="EZ39" s="362"/>
      <c r="FA39" s="362"/>
      <c r="FB39" s="362"/>
      <c r="FC39" s="362"/>
      <c r="FD39" s="362"/>
      <c r="FE39" s="362"/>
      <c r="FF39" s="362"/>
      <c r="FG39" s="362"/>
      <c r="FH39" s="362"/>
      <c r="FI39" s="362"/>
      <c r="FJ39" s="362"/>
      <c r="FK39" s="362"/>
    </row>
    <row r="40" spans="1:167" s="111" customFormat="1" ht="10.5" customHeight="1">
      <c r="A40" s="351"/>
      <c r="B40" s="352"/>
      <c r="C40" s="352"/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N40" s="352"/>
      <c r="O40" s="352"/>
      <c r="P40" s="352"/>
      <c r="Q40" s="352"/>
      <c r="R40" s="352"/>
      <c r="S40" s="352"/>
      <c r="T40" s="352"/>
      <c r="U40" s="352"/>
      <c r="V40" s="352"/>
      <c r="W40" s="352"/>
      <c r="X40" s="352"/>
      <c r="Y40" s="352"/>
      <c r="Z40" s="352"/>
      <c r="AA40" s="352"/>
      <c r="AB40" s="352"/>
      <c r="AC40" s="352"/>
      <c r="AD40" s="352"/>
      <c r="AE40" s="352"/>
      <c r="AF40" s="352"/>
      <c r="AG40" s="352"/>
      <c r="AH40" s="352"/>
      <c r="AI40" s="352"/>
      <c r="AJ40" s="352"/>
      <c r="AK40" s="352"/>
      <c r="AL40" s="352"/>
      <c r="AM40" s="352"/>
      <c r="AN40" s="352"/>
      <c r="AO40" s="352"/>
      <c r="AP40" s="352"/>
      <c r="AQ40" s="352"/>
      <c r="AR40" s="352"/>
      <c r="AS40" s="352"/>
      <c r="AT40" s="352"/>
      <c r="AU40" s="352"/>
      <c r="AV40" s="352"/>
      <c r="AW40" s="352"/>
      <c r="AX40" s="352"/>
      <c r="AY40" s="352"/>
      <c r="AZ40" s="352"/>
      <c r="BA40" s="352"/>
      <c r="BB40" s="352"/>
      <c r="BC40" s="352"/>
      <c r="BD40" s="352"/>
      <c r="BE40" s="352"/>
      <c r="BF40" s="352"/>
      <c r="BG40" s="352"/>
      <c r="BH40" s="352"/>
      <c r="BI40" s="352"/>
      <c r="BJ40" s="352"/>
      <c r="BK40" s="352"/>
      <c r="BL40" s="352"/>
      <c r="BM40" s="352"/>
      <c r="BN40" s="352"/>
      <c r="BO40" s="352"/>
      <c r="BP40" s="352"/>
      <c r="BQ40" s="352"/>
      <c r="BR40" s="352"/>
      <c r="BS40" s="352"/>
      <c r="BT40" s="343" t="s">
        <v>217</v>
      </c>
      <c r="BU40" s="343"/>
      <c r="BV40" s="343"/>
      <c r="BW40" s="343"/>
      <c r="BX40" s="343"/>
      <c r="BY40" s="343"/>
      <c r="BZ40" s="343"/>
      <c r="CA40" s="343"/>
      <c r="CB40" s="343"/>
      <c r="CC40" s="343"/>
      <c r="CD40" s="343"/>
      <c r="CE40" s="343" t="s">
        <v>218</v>
      </c>
      <c r="CF40" s="343"/>
      <c r="CG40" s="343"/>
      <c r="CH40" s="343"/>
      <c r="CI40" s="343"/>
      <c r="CJ40" s="343"/>
      <c r="CK40" s="343"/>
      <c r="CL40" s="343"/>
      <c r="CM40" s="343"/>
      <c r="CN40" s="343"/>
      <c r="CO40" s="343"/>
      <c r="CP40" s="343"/>
      <c r="CQ40" s="343"/>
      <c r="CR40" s="343"/>
      <c r="CS40" s="343"/>
      <c r="CT40" s="343"/>
      <c r="CU40" s="343"/>
      <c r="CV40" s="343"/>
      <c r="CW40" s="343"/>
      <c r="CX40" s="343"/>
      <c r="CY40" s="343"/>
      <c r="CZ40" s="343"/>
      <c r="DA40" s="343"/>
      <c r="DB40" s="343"/>
      <c r="DC40" s="343"/>
      <c r="DD40" s="343"/>
      <c r="DE40" s="343"/>
      <c r="DF40" s="343" t="s">
        <v>219</v>
      </c>
      <c r="DG40" s="343"/>
      <c r="DH40" s="343"/>
      <c r="DI40" s="343"/>
      <c r="DJ40" s="343"/>
      <c r="DK40" s="343"/>
      <c r="DL40" s="343"/>
      <c r="DM40" s="343"/>
      <c r="DN40" s="343"/>
      <c r="DO40" s="343"/>
      <c r="DP40" s="343"/>
      <c r="DQ40" s="343"/>
      <c r="DR40" s="343"/>
      <c r="DS40" s="343"/>
      <c r="DT40" s="343"/>
      <c r="DU40" s="343"/>
      <c r="DV40" s="343"/>
      <c r="DW40" s="343"/>
      <c r="DX40" s="343"/>
      <c r="DY40" s="343"/>
      <c r="DZ40" s="343"/>
      <c r="EA40" s="343"/>
      <c r="EB40" s="343"/>
      <c r="EC40" s="343"/>
      <c r="ED40" s="343"/>
      <c r="EE40" s="343"/>
      <c r="EF40" s="343"/>
      <c r="EG40" s="343"/>
      <c r="EH40" s="343"/>
      <c r="EI40" s="343" t="s">
        <v>220</v>
      </c>
      <c r="EJ40" s="343"/>
      <c r="EK40" s="343"/>
      <c r="EL40" s="343"/>
      <c r="EM40" s="343"/>
      <c r="EN40" s="343"/>
      <c r="EO40" s="343"/>
      <c r="EP40" s="343"/>
      <c r="EQ40" s="343"/>
      <c r="ER40" s="343"/>
      <c r="ES40" s="343"/>
      <c r="ET40" s="343"/>
      <c r="EU40" s="343"/>
      <c r="EV40" s="343"/>
      <c r="EW40" s="343"/>
      <c r="EX40" s="343"/>
      <c r="EY40" s="343"/>
      <c r="EZ40" s="343"/>
      <c r="FA40" s="343"/>
      <c r="FB40" s="343"/>
      <c r="FC40" s="343"/>
      <c r="FD40" s="343"/>
      <c r="FE40" s="343"/>
      <c r="FF40" s="343"/>
      <c r="FG40" s="343"/>
      <c r="FH40" s="343"/>
      <c r="FI40" s="343"/>
      <c r="FJ40" s="343"/>
      <c r="FK40" s="344"/>
    </row>
    <row r="41" spans="1:167" s="92" customFormat="1" ht="10.5" customHeight="1" thickBot="1">
      <c r="A41" s="345">
        <v>1</v>
      </c>
      <c r="B41" s="343"/>
      <c r="C41" s="343"/>
      <c r="D41" s="343"/>
      <c r="E41" s="343"/>
      <c r="F41" s="343"/>
      <c r="G41" s="343"/>
      <c r="H41" s="343"/>
      <c r="I41" s="343"/>
      <c r="J41" s="343"/>
      <c r="K41" s="343"/>
      <c r="L41" s="343"/>
      <c r="M41" s="343"/>
      <c r="N41" s="343"/>
      <c r="O41" s="343"/>
      <c r="P41" s="343"/>
      <c r="Q41" s="343"/>
      <c r="R41" s="343"/>
      <c r="S41" s="343"/>
      <c r="T41" s="343"/>
      <c r="U41" s="343"/>
      <c r="V41" s="343"/>
      <c r="W41" s="343"/>
      <c r="X41" s="343"/>
      <c r="Y41" s="343"/>
      <c r="Z41" s="343"/>
      <c r="AA41" s="343"/>
      <c r="AB41" s="343"/>
      <c r="AC41" s="343"/>
      <c r="AD41" s="343"/>
      <c r="AE41" s="343"/>
      <c r="AF41" s="343"/>
      <c r="AG41" s="343"/>
      <c r="AH41" s="343"/>
      <c r="AI41" s="343"/>
      <c r="AJ41" s="343"/>
      <c r="AK41" s="343"/>
      <c r="AL41" s="343"/>
      <c r="AM41" s="343"/>
      <c r="AN41" s="343"/>
      <c r="AO41" s="343"/>
      <c r="AP41" s="343"/>
      <c r="AQ41" s="343"/>
      <c r="AR41" s="343"/>
      <c r="AS41" s="343"/>
      <c r="AT41" s="343"/>
      <c r="AU41" s="343"/>
      <c r="AV41" s="343"/>
      <c r="AW41" s="343"/>
      <c r="AX41" s="346">
        <v>2</v>
      </c>
      <c r="AY41" s="346"/>
      <c r="AZ41" s="346"/>
      <c r="BA41" s="346"/>
      <c r="BB41" s="346"/>
      <c r="BC41" s="346"/>
      <c r="BD41" s="346"/>
      <c r="BE41" s="346"/>
      <c r="BF41" s="346"/>
      <c r="BG41" s="346"/>
      <c r="BH41" s="346"/>
      <c r="BI41" s="346">
        <v>3</v>
      </c>
      <c r="BJ41" s="346"/>
      <c r="BK41" s="346"/>
      <c r="BL41" s="346"/>
      <c r="BM41" s="346"/>
      <c r="BN41" s="346"/>
      <c r="BO41" s="346"/>
      <c r="BP41" s="346"/>
      <c r="BQ41" s="346"/>
      <c r="BR41" s="346"/>
      <c r="BS41" s="346"/>
      <c r="BT41" s="347">
        <v>4</v>
      </c>
      <c r="BU41" s="346"/>
      <c r="BV41" s="346"/>
      <c r="BW41" s="346"/>
      <c r="BX41" s="346"/>
      <c r="BY41" s="346"/>
      <c r="BZ41" s="346"/>
      <c r="CA41" s="346"/>
      <c r="CB41" s="346"/>
      <c r="CC41" s="346"/>
      <c r="CD41" s="346"/>
      <c r="CE41" s="346">
        <v>5</v>
      </c>
      <c r="CF41" s="346"/>
      <c r="CG41" s="346"/>
      <c r="CH41" s="346"/>
      <c r="CI41" s="346"/>
      <c r="CJ41" s="346"/>
      <c r="CK41" s="346"/>
      <c r="CL41" s="346"/>
      <c r="CM41" s="346"/>
      <c r="CN41" s="346"/>
      <c r="CO41" s="346"/>
      <c r="CP41" s="346"/>
      <c r="CQ41" s="346"/>
      <c r="CR41" s="346"/>
      <c r="CS41" s="346"/>
      <c r="CT41" s="346"/>
      <c r="CU41" s="346"/>
      <c r="CV41" s="346"/>
      <c r="CW41" s="346"/>
      <c r="CX41" s="346"/>
      <c r="CY41" s="346"/>
      <c r="CZ41" s="346"/>
      <c r="DA41" s="346"/>
      <c r="DB41" s="346"/>
      <c r="DC41" s="346"/>
      <c r="DD41" s="346"/>
      <c r="DE41" s="346"/>
      <c r="DF41" s="334">
        <v>6</v>
      </c>
      <c r="DG41" s="334"/>
      <c r="DH41" s="334"/>
      <c r="DI41" s="334"/>
      <c r="DJ41" s="334"/>
      <c r="DK41" s="334"/>
      <c r="DL41" s="334"/>
      <c r="DM41" s="334"/>
      <c r="DN41" s="334"/>
      <c r="DO41" s="334"/>
      <c r="DP41" s="334"/>
      <c r="DQ41" s="334"/>
      <c r="DR41" s="334"/>
      <c r="DS41" s="334"/>
      <c r="DT41" s="334"/>
      <c r="DU41" s="334"/>
      <c r="DV41" s="334"/>
      <c r="DW41" s="334"/>
      <c r="DX41" s="334"/>
      <c r="DY41" s="334"/>
      <c r="DZ41" s="334"/>
      <c r="EA41" s="334"/>
      <c r="EB41" s="334"/>
      <c r="EC41" s="334"/>
      <c r="ED41" s="334"/>
      <c r="EE41" s="334"/>
      <c r="EF41" s="334"/>
      <c r="EG41" s="334"/>
      <c r="EH41" s="334"/>
      <c r="EI41" s="334">
        <v>7</v>
      </c>
      <c r="EJ41" s="334"/>
      <c r="EK41" s="334"/>
      <c r="EL41" s="334"/>
      <c r="EM41" s="334"/>
      <c r="EN41" s="334"/>
      <c r="EO41" s="334"/>
      <c r="EP41" s="334"/>
      <c r="EQ41" s="334"/>
      <c r="ER41" s="334"/>
      <c r="ES41" s="334"/>
      <c r="ET41" s="334"/>
      <c r="EU41" s="334"/>
      <c r="EV41" s="334"/>
      <c r="EW41" s="334"/>
      <c r="EX41" s="334"/>
      <c r="EY41" s="334"/>
      <c r="EZ41" s="334"/>
      <c r="FA41" s="334"/>
      <c r="FB41" s="334"/>
      <c r="FC41" s="334"/>
      <c r="FD41" s="334"/>
      <c r="FE41" s="334"/>
      <c r="FF41" s="334"/>
      <c r="FG41" s="334"/>
      <c r="FH41" s="334"/>
      <c r="FI41" s="334"/>
      <c r="FJ41" s="334"/>
      <c r="FK41" s="335"/>
    </row>
    <row r="42" spans="1:167" s="92" customFormat="1" ht="23.25" customHeight="1">
      <c r="A42" s="336" t="s">
        <v>235</v>
      </c>
      <c r="B42" s="337"/>
      <c r="C42" s="337"/>
      <c r="D42" s="337"/>
      <c r="E42" s="337"/>
      <c r="F42" s="337"/>
      <c r="G42" s="337"/>
      <c r="H42" s="337"/>
      <c r="I42" s="337"/>
      <c r="J42" s="337"/>
      <c r="K42" s="337"/>
      <c r="L42" s="337"/>
      <c r="M42" s="337"/>
      <c r="N42" s="337"/>
      <c r="O42" s="337"/>
      <c r="P42" s="337"/>
      <c r="Q42" s="337"/>
      <c r="R42" s="337"/>
      <c r="S42" s="337"/>
      <c r="T42" s="337"/>
      <c r="U42" s="337"/>
      <c r="V42" s="337"/>
      <c r="W42" s="337"/>
      <c r="X42" s="337"/>
      <c r="Y42" s="337"/>
      <c r="Z42" s="337"/>
      <c r="AA42" s="337"/>
      <c r="AB42" s="337"/>
      <c r="AC42" s="337"/>
      <c r="AD42" s="337"/>
      <c r="AE42" s="337"/>
      <c r="AF42" s="337"/>
      <c r="AG42" s="337"/>
      <c r="AH42" s="337"/>
      <c r="AI42" s="337"/>
      <c r="AJ42" s="337"/>
      <c r="AK42" s="337"/>
      <c r="AL42" s="337"/>
      <c r="AM42" s="337"/>
      <c r="AN42" s="337"/>
      <c r="AO42" s="337"/>
      <c r="AP42" s="337"/>
      <c r="AQ42" s="337"/>
      <c r="AR42" s="337"/>
      <c r="AS42" s="337"/>
      <c r="AT42" s="337"/>
      <c r="AU42" s="337"/>
      <c r="AV42" s="337"/>
      <c r="AW42" s="338"/>
      <c r="AX42" s="339" t="s">
        <v>233</v>
      </c>
      <c r="AY42" s="340"/>
      <c r="AZ42" s="340"/>
      <c r="BA42" s="340"/>
      <c r="BB42" s="340"/>
      <c r="BC42" s="340"/>
      <c r="BD42" s="340"/>
      <c r="BE42" s="340"/>
      <c r="BF42" s="340"/>
      <c r="BG42" s="340"/>
      <c r="BH42" s="340"/>
      <c r="BI42" s="340" t="s">
        <v>234</v>
      </c>
      <c r="BJ42" s="340"/>
      <c r="BK42" s="340"/>
      <c r="BL42" s="340"/>
      <c r="BM42" s="340"/>
      <c r="BN42" s="340"/>
      <c r="BO42" s="340"/>
      <c r="BP42" s="340"/>
      <c r="BQ42" s="340"/>
      <c r="BR42" s="340"/>
      <c r="BS42" s="340"/>
      <c r="BT42" s="340" t="s">
        <v>233</v>
      </c>
      <c r="BU42" s="340"/>
      <c r="BV42" s="340"/>
      <c r="BW42" s="340"/>
      <c r="BX42" s="340"/>
      <c r="BY42" s="340"/>
      <c r="BZ42" s="340"/>
      <c r="CA42" s="340"/>
      <c r="CB42" s="340"/>
      <c r="CC42" s="340"/>
      <c r="CD42" s="340"/>
      <c r="CE42" s="341">
        <f>'стр.4'!D22</f>
        <v>34037.21</v>
      </c>
      <c r="CF42" s="341"/>
      <c r="CG42" s="341"/>
      <c r="CH42" s="341"/>
      <c r="CI42" s="341"/>
      <c r="CJ42" s="341"/>
      <c r="CK42" s="341"/>
      <c r="CL42" s="341"/>
      <c r="CM42" s="341"/>
      <c r="CN42" s="341"/>
      <c r="CO42" s="341"/>
      <c r="CP42" s="341"/>
      <c r="CQ42" s="341"/>
      <c r="CR42" s="341"/>
      <c r="CS42" s="341"/>
      <c r="CT42" s="341"/>
      <c r="CU42" s="341"/>
      <c r="CV42" s="341"/>
      <c r="CW42" s="341"/>
      <c r="CX42" s="341"/>
      <c r="CY42" s="341"/>
      <c r="CZ42" s="341"/>
      <c r="DA42" s="341"/>
      <c r="DB42" s="341"/>
      <c r="DC42" s="341"/>
      <c r="DD42" s="341"/>
      <c r="DE42" s="341"/>
      <c r="DF42" s="341">
        <f>'стр.4'!D28</f>
        <v>0</v>
      </c>
      <c r="DG42" s="341"/>
      <c r="DH42" s="341"/>
      <c r="DI42" s="341"/>
      <c r="DJ42" s="341"/>
      <c r="DK42" s="341"/>
      <c r="DL42" s="341"/>
      <c r="DM42" s="341"/>
      <c r="DN42" s="341"/>
      <c r="DO42" s="341"/>
      <c r="DP42" s="341"/>
      <c r="DQ42" s="341"/>
      <c r="DR42" s="341"/>
      <c r="DS42" s="341"/>
      <c r="DT42" s="341"/>
      <c r="DU42" s="341"/>
      <c r="DV42" s="341"/>
      <c r="DW42" s="341"/>
      <c r="DX42" s="341"/>
      <c r="DY42" s="341"/>
      <c r="DZ42" s="341"/>
      <c r="EA42" s="341"/>
      <c r="EB42" s="341"/>
      <c r="EC42" s="341"/>
      <c r="ED42" s="341"/>
      <c r="EE42" s="341"/>
      <c r="EF42" s="341"/>
      <c r="EG42" s="341"/>
      <c r="EH42" s="341"/>
      <c r="EI42" s="341">
        <f>CE42+DF42</f>
        <v>34037.21</v>
      </c>
      <c r="EJ42" s="341"/>
      <c r="EK42" s="341"/>
      <c r="EL42" s="341"/>
      <c r="EM42" s="341"/>
      <c r="EN42" s="341"/>
      <c r="EO42" s="341"/>
      <c r="EP42" s="341"/>
      <c r="EQ42" s="341"/>
      <c r="ER42" s="341"/>
      <c r="ES42" s="341"/>
      <c r="ET42" s="341"/>
      <c r="EU42" s="341"/>
      <c r="EV42" s="341"/>
      <c r="EW42" s="341"/>
      <c r="EX42" s="341"/>
      <c r="EY42" s="341"/>
      <c r="EZ42" s="341"/>
      <c r="FA42" s="341"/>
      <c r="FB42" s="341"/>
      <c r="FC42" s="341"/>
      <c r="FD42" s="341"/>
      <c r="FE42" s="341"/>
      <c r="FF42" s="341"/>
      <c r="FG42" s="341"/>
      <c r="FH42" s="341"/>
      <c r="FI42" s="341"/>
      <c r="FJ42" s="341"/>
      <c r="FK42" s="342"/>
    </row>
    <row r="43" spans="81:167" s="92" customFormat="1" ht="12.75" customHeight="1" thickBot="1">
      <c r="CC43" s="93" t="s">
        <v>79</v>
      </c>
      <c r="CE43" s="324">
        <f>CE42</f>
        <v>34037.21</v>
      </c>
      <c r="CF43" s="325"/>
      <c r="CG43" s="325"/>
      <c r="CH43" s="325"/>
      <c r="CI43" s="325"/>
      <c r="CJ43" s="325"/>
      <c r="CK43" s="325"/>
      <c r="CL43" s="325"/>
      <c r="CM43" s="325"/>
      <c r="CN43" s="325"/>
      <c r="CO43" s="325"/>
      <c r="CP43" s="325"/>
      <c r="CQ43" s="325"/>
      <c r="CR43" s="325"/>
      <c r="CS43" s="325"/>
      <c r="CT43" s="325"/>
      <c r="CU43" s="325"/>
      <c r="CV43" s="325"/>
      <c r="CW43" s="325"/>
      <c r="CX43" s="325"/>
      <c r="CY43" s="325"/>
      <c r="CZ43" s="325"/>
      <c r="DA43" s="325"/>
      <c r="DB43" s="325"/>
      <c r="DC43" s="325"/>
      <c r="DD43" s="325"/>
      <c r="DE43" s="325"/>
      <c r="DF43" s="326">
        <f>DF42</f>
        <v>0</v>
      </c>
      <c r="DG43" s="326"/>
      <c r="DH43" s="326"/>
      <c r="DI43" s="326"/>
      <c r="DJ43" s="326"/>
      <c r="DK43" s="326"/>
      <c r="DL43" s="326"/>
      <c r="DM43" s="326"/>
      <c r="DN43" s="326"/>
      <c r="DO43" s="326"/>
      <c r="DP43" s="326"/>
      <c r="DQ43" s="326"/>
      <c r="DR43" s="326"/>
      <c r="DS43" s="326"/>
      <c r="DT43" s="326"/>
      <c r="DU43" s="326"/>
      <c r="DV43" s="326"/>
      <c r="DW43" s="326"/>
      <c r="DX43" s="326"/>
      <c r="DY43" s="326"/>
      <c r="DZ43" s="326"/>
      <c r="EA43" s="326"/>
      <c r="EB43" s="326"/>
      <c r="EC43" s="326"/>
      <c r="ED43" s="326"/>
      <c r="EE43" s="326"/>
      <c r="EF43" s="326"/>
      <c r="EG43" s="326"/>
      <c r="EH43" s="326"/>
      <c r="EI43" s="326">
        <f>EI42</f>
        <v>34037.21</v>
      </c>
      <c r="EJ43" s="326"/>
      <c r="EK43" s="326"/>
      <c r="EL43" s="326"/>
      <c r="EM43" s="326"/>
      <c r="EN43" s="326"/>
      <c r="EO43" s="326"/>
      <c r="EP43" s="326"/>
      <c r="EQ43" s="326"/>
      <c r="ER43" s="326"/>
      <c r="ES43" s="326"/>
      <c r="ET43" s="326"/>
      <c r="EU43" s="326"/>
      <c r="EV43" s="326"/>
      <c r="EW43" s="326"/>
      <c r="EX43" s="326"/>
      <c r="EY43" s="326"/>
      <c r="EZ43" s="326"/>
      <c r="FA43" s="326"/>
      <c r="FB43" s="326"/>
      <c r="FC43" s="326"/>
      <c r="FD43" s="326"/>
      <c r="FE43" s="326"/>
      <c r="FF43" s="326"/>
      <c r="FG43" s="326"/>
      <c r="FH43" s="326"/>
      <c r="FI43" s="326"/>
      <c r="FJ43" s="326"/>
      <c r="FK43" s="327"/>
    </row>
    <row r="44" ht="4.5" customHeight="1" thickBot="1"/>
    <row r="45" spans="150:167" s="92" customFormat="1" ht="10.5" customHeight="1">
      <c r="ET45" s="93"/>
      <c r="EU45" s="93"/>
      <c r="EV45" s="93" t="s">
        <v>221</v>
      </c>
      <c r="EX45" s="328"/>
      <c r="EY45" s="329"/>
      <c r="EZ45" s="329"/>
      <c r="FA45" s="329"/>
      <c r="FB45" s="329"/>
      <c r="FC45" s="329"/>
      <c r="FD45" s="329"/>
      <c r="FE45" s="329"/>
      <c r="FF45" s="329"/>
      <c r="FG45" s="329"/>
      <c r="FH45" s="329"/>
      <c r="FI45" s="329"/>
      <c r="FJ45" s="329"/>
      <c r="FK45" s="330"/>
    </row>
    <row r="46" spans="1:167" s="92" customFormat="1" ht="15.75" customHeight="1" thickBot="1">
      <c r="A46" s="92" t="s">
        <v>222</v>
      </c>
      <c r="T46" s="315"/>
      <c r="U46" s="315"/>
      <c r="V46" s="315"/>
      <c r="W46" s="315"/>
      <c r="X46" s="315"/>
      <c r="Y46" s="315"/>
      <c r="Z46" s="315"/>
      <c r="AA46" s="315"/>
      <c r="AB46" s="315"/>
      <c r="AC46" s="315"/>
      <c r="AD46" s="315"/>
      <c r="AE46" s="315"/>
      <c r="AF46" s="315"/>
      <c r="AG46" s="315"/>
      <c r="AH46" s="315"/>
      <c r="AI46" s="315"/>
      <c r="AJ46" s="315"/>
      <c r="AK46" s="315"/>
      <c r="AL46" s="315"/>
      <c r="AM46" s="315"/>
      <c r="AN46" s="315"/>
      <c r="AO46" s="315"/>
      <c r="AP46" s="315"/>
      <c r="AS46" s="244" t="str">
        <f>'стр.3'!CA58</f>
        <v>Кривошапкин И.П.</v>
      </c>
      <c r="AT46" s="244"/>
      <c r="AU46" s="244"/>
      <c r="AV46" s="244"/>
      <c r="AW46" s="244"/>
      <c r="AX46" s="244"/>
      <c r="AY46" s="244"/>
      <c r="AZ46" s="244"/>
      <c r="BA46" s="244"/>
      <c r="BB46" s="244"/>
      <c r="BC46" s="244"/>
      <c r="BD46" s="244"/>
      <c r="BE46" s="244"/>
      <c r="BF46" s="244"/>
      <c r="BG46" s="244"/>
      <c r="BH46" s="244"/>
      <c r="BI46" s="244"/>
      <c r="BJ46" s="244"/>
      <c r="BK46" s="244"/>
      <c r="BL46" s="244"/>
      <c r="BM46" s="244"/>
      <c r="BN46" s="244"/>
      <c r="BO46" s="244"/>
      <c r="BP46" s="244"/>
      <c r="BQ46" s="244"/>
      <c r="BR46" s="244"/>
      <c r="BS46" s="244"/>
      <c r="BT46" s="244"/>
      <c r="BU46" s="244"/>
      <c r="BV46" s="244"/>
      <c r="ET46" s="93"/>
      <c r="EU46" s="93"/>
      <c r="EV46" s="93" t="s">
        <v>223</v>
      </c>
      <c r="EW46" s="99"/>
      <c r="EX46" s="331"/>
      <c r="EY46" s="332"/>
      <c r="EZ46" s="332"/>
      <c r="FA46" s="332"/>
      <c r="FB46" s="332"/>
      <c r="FC46" s="332"/>
      <c r="FD46" s="332"/>
      <c r="FE46" s="332"/>
      <c r="FF46" s="332"/>
      <c r="FG46" s="332"/>
      <c r="FH46" s="332"/>
      <c r="FI46" s="332"/>
      <c r="FJ46" s="332"/>
      <c r="FK46" s="333"/>
    </row>
    <row r="47" spans="20:74" s="91" customFormat="1" ht="10.5" customHeight="1" thickBot="1">
      <c r="T47" s="316" t="s">
        <v>13</v>
      </c>
      <c r="U47" s="316"/>
      <c r="V47" s="316"/>
      <c r="W47" s="316"/>
      <c r="X47" s="316"/>
      <c r="Y47" s="316"/>
      <c r="Z47" s="316"/>
      <c r="AA47" s="316"/>
      <c r="AB47" s="316"/>
      <c r="AC47" s="316"/>
      <c r="AD47" s="316"/>
      <c r="AE47" s="316"/>
      <c r="AF47" s="316"/>
      <c r="AG47" s="316"/>
      <c r="AH47" s="316"/>
      <c r="AI47" s="316"/>
      <c r="AJ47" s="316"/>
      <c r="AK47" s="316"/>
      <c r="AL47" s="316"/>
      <c r="AM47" s="316"/>
      <c r="AN47" s="316"/>
      <c r="AO47" s="316"/>
      <c r="AP47" s="316"/>
      <c r="AS47" s="245" t="s">
        <v>14</v>
      </c>
      <c r="AT47" s="245"/>
      <c r="AU47" s="245"/>
      <c r="AV47" s="245"/>
      <c r="AW47" s="245"/>
      <c r="AX47" s="245"/>
      <c r="AY47" s="245"/>
      <c r="AZ47" s="245"/>
      <c r="BA47" s="245"/>
      <c r="BB47" s="245"/>
      <c r="BC47" s="245"/>
      <c r="BD47" s="245"/>
      <c r="BE47" s="245"/>
      <c r="BF47" s="245"/>
      <c r="BG47" s="245"/>
      <c r="BH47" s="245"/>
      <c r="BI47" s="245"/>
      <c r="BJ47" s="245"/>
      <c r="BK47" s="245"/>
      <c r="BL47" s="245"/>
      <c r="BM47" s="245"/>
      <c r="BN47" s="245"/>
      <c r="BO47" s="245"/>
      <c r="BP47" s="245"/>
      <c r="BQ47" s="245"/>
      <c r="BR47" s="245"/>
      <c r="BS47" s="245"/>
      <c r="BT47" s="245"/>
      <c r="BU47" s="245"/>
      <c r="BV47" s="245"/>
    </row>
    <row r="48" spans="1:167" ht="10.5" customHeight="1">
      <c r="A48" s="92" t="s">
        <v>222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CL48" s="318" t="s">
        <v>224</v>
      </c>
      <c r="CM48" s="319"/>
      <c r="CN48" s="319"/>
      <c r="CO48" s="319"/>
      <c r="CP48" s="319"/>
      <c r="CQ48" s="319"/>
      <c r="CR48" s="319"/>
      <c r="CS48" s="319"/>
      <c r="CT48" s="319"/>
      <c r="CU48" s="319"/>
      <c r="CV48" s="319"/>
      <c r="CW48" s="319"/>
      <c r="CX48" s="319"/>
      <c r="CY48" s="319"/>
      <c r="CZ48" s="319"/>
      <c r="DA48" s="319"/>
      <c r="DB48" s="319"/>
      <c r="DC48" s="319"/>
      <c r="DD48" s="319"/>
      <c r="DE48" s="319"/>
      <c r="DF48" s="319"/>
      <c r="DG48" s="319"/>
      <c r="DH48" s="319"/>
      <c r="DI48" s="319"/>
      <c r="DJ48" s="319"/>
      <c r="DK48" s="319"/>
      <c r="DL48" s="319"/>
      <c r="DM48" s="319"/>
      <c r="DN48" s="319"/>
      <c r="DO48" s="319"/>
      <c r="DP48" s="319"/>
      <c r="DQ48" s="319"/>
      <c r="DR48" s="319"/>
      <c r="DS48" s="319"/>
      <c r="DT48" s="319"/>
      <c r="DU48" s="319"/>
      <c r="DV48" s="319"/>
      <c r="DW48" s="319"/>
      <c r="DX48" s="319"/>
      <c r="DY48" s="319"/>
      <c r="DZ48" s="319"/>
      <c r="EA48" s="319"/>
      <c r="EB48" s="319"/>
      <c r="EC48" s="319"/>
      <c r="ED48" s="319"/>
      <c r="EE48" s="319"/>
      <c r="EF48" s="319"/>
      <c r="EG48" s="319"/>
      <c r="EH48" s="319"/>
      <c r="EI48" s="319"/>
      <c r="EJ48" s="319"/>
      <c r="EK48" s="319"/>
      <c r="EL48" s="319"/>
      <c r="EM48" s="319"/>
      <c r="EN48" s="319"/>
      <c r="EO48" s="319"/>
      <c r="EP48" s="319"/>
      <c r="EQ48" s="319"/>
      <c r="ER48" s="319"/>
      <c r="ES48" s="319"/>
      <c r="ET48" s="319"/>
      <c r="EU48" s="319"/>
      <c r="EV48" s="319"/>
      <c r="EW48" s="319"/>
      <c r="EX48" s="319"/>
      <c r="EY48" s="319"/>
      <c r="EZ48" s="319"/>
      <c r="FA48" s="319"/>
      <c r="FB48" s="319"/>
      <c r="FC48" s="319"/>
      <c r="FD48" s="319"/>
      <c r="FE48" s="319"/>
      <c r="FF48" s="319"/>
      <c r="FG48" s="319"/>
      <c r="FH48" s="319"/>
      <c r="FI48" s="319"/>
      <c r="FJ48" s="319"/>
      <c r="FK48" s="320"/>
    </row>
    <row r="49" spans="1:167" ht="10.5" customHeight="1">
      <c r="A49" s="92" t="s">
        <v>225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CL49" s="321" t="s">
        <v>226</v>
      </c>
      <c r="CM49" s="322"/>
      <c r="CN49" s="322"/>
      <c r="CO49" s="322"/>
      <c r="CP49" s="322"/>
      <c r="CQ49" s="322"/>
      <c r="CR49" s="322"/>
      <c r="CS49" s="322"/>
      <c r="CT49" s="322"/>
      <c r="CU49" s="322"/>
      <c r="CV49" s="322"/>
      <c r="CW49" s="322"/>
      <c r="CX49" s="322"/>
      <c r="CY49" s="322"/>
      <c r="CZ49" s="322"/>
      <c r="DA49" s="322"/>
      <c r="DB49" s="322"/>
      <c r="DC49" s="322"/>
      <c r="DD49" s="322"/>
      <c r="DE49" s="322"/>
      <c r="DF49" s="322"/>
      <c r="DG49" s="322"/>
      <c r="DH49" s="322"/>
      <c r="DI49" s="322"/>
      <c r="DJ49" s="322"/>
      <c r="DK49" s="322"/>
      <c r="DL49" s="322"/>
      <c r="DM49" s="322"/>
      <c r="DN49" s="322"/>
      <c r="DO49" s="322"/>
      <c r="DP49" s="322"/>
      <c r="DQ49" s="322"/>
      <c r="DR49" s="322"/>
      <c r="DS49" s="322"/>
      <c r="DT49" s="322"/>
      <c r="DU49" s="322"/>
      <c r="DV49" s="322"/>
      <c r="DW49" s="322"/>
      <c r="DX49" s="322"/>
      <c r="DY49" s="322"/>
      <c r="DZ49" s="322"/>
      <c r="EA49" s="322"/>
      <c r="EB49" s="322"/>
      <c r="EC49" s="322"/>
      <c r="ED49" s="322"/>
      <c r="EE49" s="322"/>
      <c r="EF49" s="322"/>
      <c r="EG49" s="322"/>
      <c r="EH49" s="322"/>
      <c r="EI49" s="322"/>
      <c r="EJ49" s="322"/>
      <c r="EK49" s="322"/>
      <c r="EL49" s="322"/>
      <c r="EM49" s="322"/>
      <c r="EN49" s="322"/>
      <c r="EO49" s="322"/>
      <c r="EP49" s="322"/>
      <c r="EQ49" s="322"/>
      <c r="ER49" s="322"/>
      <c r="ES49" s="322"/>
      <c r="ET49" s="322"/>
      <c r="EU49" s="322"/>
      <c r="EV49" s="322"/>
      <c r="EW49" s="322"/>
      <c r="EX49" s="322"/>
      <c r="EY49" s="322"/>
      <c r="EZ49" s="322"/>
      <c r="FA49" s="322"/>
      <c r="FB49" s="322"/>
      <c r="FC49" s="322"/>
      <c r="FD49" s="322"/>
      <c r="FE49" s="322"/>
      <c r="FF49" s="322"/>
      <c r="FG49" s="322"/>
      <c r="FH49" s="322"/>
      <c r="FI49" s="322"/>
      <c r="FJ49" s="322"/>
      <c r="FK49" s="323"/>
    </row>
    <row r="50" spans="1:167" ht="15.75" customHeight="1">
      <c r="A50" s="92" t="s">
        <v>227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315"/>
      <c r="U50" s="315"/>
      <c r="V50" s="315"/>
      <c r="W50" s="315"/>
      <c r="X50" s="315"/>
      <c r="Y50" s="315"/>
      <c r="Z50" s="315"/>
      <c r="AA50" s="315"/>
      <c r="AB50" s="315"/>
      <c r="AC50" s="315"/>
      <c r="AD50" s="315"/>
      <c r="AE50" s="315"/>
      <c r="AF50" s="315"/>
      <c r="AG50" s="315"/>
      <c r="AH50" s="315"/>
      <c r="AI50" s="315"/>
      <c r="AJ50" s="315"/>
      <c r="AK50" s="315"/>
      <c r="AL50" s="315"/>
      <c r="AM50" s="315"/>
      <c r="AN50" s="315"/>
      <c r="AO50" s="315"/>
      <c r="AP50" s="315"/>
      <c r="AQ50" s="92"/>
      <c r="AR50" s="92"/>
      <c r="AS50" s="244" t="str">
        <f>'стр.3'!CA62</f>
        <v>Крылатова Ю.С.</v>
      </c>
      <c r="AT50" s="244"/>
      <c r="AU50" s="244"/>
      <c r="AV50" s="244"/>
      <c r="AW50" s="244"/>
      <c r="AX50" s="244"/>
      <c r="AY50" s="244"/>
      <c r="AZ50" s="244"/>
      <c r="BA50" s="244"/>
      <c r="BB50" s="244"/>
      <c r="BC50" s="244"/>
      <c r="BD50" s="244"/>
      <c r="BE50" s="244"/>
      <c r="BF50" s="244"/>
      <c r="BG50" s="244"/>
      <c r="BH50" s="244"/>
      <c r="BI50" s="244"/>
      <c r="BJ50" s="244"/>
      <c r="BK50" s="244"/>
      <c r="BL50" s="244"/>
      <c r="BM50" s="244"/>
      <c r="BN50" s="244"/>
      <c r="BO50" s="244"/>
      <c r="BP50" s="244"/>
      <c r="BQ50" s="244"/>
      <c r="BR50" s="244"/>
      <c r="BS50" s="244"/>
      <c r="BT50" s="244"/>
      <c r="BU50" s="244"/>
      <c r="BV50" s="244"/>
      <c r="CL50" s="117"/>
      <c r="CM50" s="92" t="s">
        <v>228</v>
      </c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92"/>
      <c r="DA50" s="92"/>
      <c r="DB50" s="92"/>
      <c r="DC50" s="92"/>
      <c r="DD50" s="92"/>
      <c r="DE50" s="92"/>
      <c r="DF50" s="92"/>
      <c r="DG50" s="92"/>
      <c r="DH50" s="92"/>
      <c r="DI50" s="92"/>
      <c r="DJ50" s="92"/>
      <c r="DK50" s="92"/>
      <c r="DL50" s="92"/>
      <c r="DM50" s="92"/>
      <c r="DN50" s="92"/>
      <c r="DO50" s="92"/>
      <c r="DP50" s="92"/>
      <c r="DQ50" s="92"/>
      <c r="DR50" s="92"/>
      <c r="DS50" s="92"/>
      <c r="DT50" s="92"/>
      <c r="DU50" s="92"/>
      <c r="DV50" s="92"/>
      <c r="DW50" s="92"/>
      <c r="DX50" s="92"/>
      <c r="DY50" s="92"/>
      <c r="DZ50" s="92"/>
      <c r="EA50" s="92"/>
      <c r="EB50" s="92"/>
      <c r="EC50" s="92"/>
      <c r="ED50" s="92"/>
      <c r="EE50" s="92"/>
      <c r="EF50" s="92"/>
      <c r="EG50" s="92"/>
      <c r="EH50" s="92"/>
      <c r="EI50" s="92"/>
      <c r="EJ50" s="92"/>
      <c r="EK50" s="92"/>
      <c r="EL50" s="92"/>
      <c r="EM50" s="92"/>
      <c r="EN50" s="92"/>
      <c r="EO50" s="92"/>
      <c r="EP50" s="92"/>
      <c r="EQ50" s="92"/>
      <c r="ER50" s="92"/>
      <c r="ES50" s="92"/>
      <c r="ET50" s="92"/>
      <c r="EU50" s="92"/>
      <c r="EV50" s="92"/>
      <c r="EW50" s="92"/>
      <c r="EX50" s="92"/>
      <c r="EY50" s="92"/>
      <c r="EZ50" s="92"/>
      <c r="FA50" s="92"/>
      <c r="FB50" s="92"/>
      <c r="FC50" s="92"/>
      <c r="FD50" s="92"/>
      <c r="FE50" s="92"/>
      <c r="FF50" s="92"/>
      <c r="FG50" s="92"/>
      <c r="FH50" s="92"/>
      <c r="FI50" s="92"/>
      <c r="FJ50" s="92"/>
      <c r="FK50" s="118"/>
    </row>
    <row r="51" spans="20:167" ht="10.5" customHeight="1">
      <c r="T51" s="316" t="s">
        <v>13</v>
      </c>
      <c r="U51" s="316"/>
      <c r="V51" s="316"/>
      <c r="W51" s="316"/>
      <c r="X51" s="316"/>
      <c r="Y51" s="316"/>
      <c r="Z51" s="316"/>
      <c r="AA51" s="316"/>
      <c r="AB51" s="316"/>
      <c r="AC51" s="316"/>
      <c r="AD51" s="316"/>
      <c r="AE51" s="316"/>
      <c r="AF51" s="316"/>
      <c r="AG51" s="316"/>
      <c r="AH51" s="316"/>
      <c r="AI51" s="316"/>
      <c r="AJ51" s="316"/>
      <c r="AK51" s="316"/>
      <c r="AL51" s="316"/>
      <c r="AM51" s="316"/>
      <c r="AN51" s="316"/>
      <c r="AO51" s="316"/>
      <c r="AP51" s="316"/>
      <c r="AS51" s="316" t="s">
        <v>14</v>
      </c>
      <c r="AT51" s="316"/>
      <c r="AU51" s="316"/>
      <c r="AV51" s="316"/>
      <c r="AW51" s="316"/>
      <c r="AX51" s="316"/>
      <c r="AY51" s="316"/>
      <c r="AZ51" s="316"/>
      <c r="BA51" s="316"/>
      <c r="BB51" s="316"/>
      <c r="BC51" s="316"/>
      <c r="BD51" s="316"/>
      <c r="BE51" s="316"/>
      <c r="BF51" s="316"/>
      <c r="BG51" s="316"/>
      <c r="BH51" s="316"/>
      <c r="BI51" s="316"/>
      <c r="BJ51" s="316"/>
      <c r="BK51" s="316"/>
      <c r="BL51" s="316"/>
      <c r="BM51" s="316"/>
      <c r="BN51" s="316"/>
      <c r="BO51" s="316"/>
      <c r="BP51" s="316"/>
      <c r="BQ51" s="316"/>
      <c r="BR51" s="316"/>
      <c r="BS51" s="316"/>
      <c r="BT51" s="316"/>
      <c r="BU51" s="316"/>
      <c r="BV51" s="316"/>
      <c r="CL51" s="117"/>
      <c r="CM51" s="92" t="s">
        <v>229</v>
      </c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317"/>
      <c r="DB51" s="317"/>
      <c r="DC51" s="317"/>
      <c r="DD51" s="317"/>
      <c r="DE51" s="317"/>
      <c r="DF51" s="317"/>
      <c r="DG51" s="317"/>
      <c r="DH51" s="317"/>
      <c r="DI51" s="317"/>
      <c r="DJ51" s="317"/>
      <c r="DK51" s="317"/>
      <c r="DL51" s="317"/>
      <c r="DM51" s="317"/>
      <c r="DN51" s="317"/>
      <c r="DO51" s="317"/>
      <c r="DP51" s="317"/>
      <c r="DQ51" s="92"/>
      <c r="DR51" s="315"/>
      <c r="DS51" s="315"/>
      <c r="DT51" s="315"/>
      <c r="DU51" s="315"/>
      <c r="DV51" s="315"/>
      <c r="DW51" s="315"/>
      <c r="DX51" s="315"/>
      <c r="DY51" s="315"/>
      <c r="DZ51" s="315"/>
      <c r="EA51" s="315"/>
      <c r="EB51" s="315"/>
      <c r="EC51" s="92"/>
      <c r="ED51" s="315"/>
      <c r="EE51" s="315"/>
      <c r="EF51" s="315"/>
      <c r="EG51" s="315"/>
      <c r="EH51" s="315"/>
      <c r="EI51" s="315"/>
      <c r="EJ51" s="315"/>
      <c r="EK51" s="315"/>
      <c r="EL51" s="315"/>
      <c r="EM51" s="315"/>
      <c r="EN51" s="315"/>
      <c r="EO51" s="315"/>
      <c r="EP51" s="315"/>
      <c r="EQ51" s="315"/>
      <c r="ER51" s="315"/>
      <c r="ES51" s="315"/>
      <c r="ET51" s="315"/>
      <c r="EU51" s="315"/>
      <c r="EV51" s="315"/>
      <c r="EW51" s="92"/>
      <c r="EX51" s="311"/>
      <c r="EY51" s="311"/>
      <c r="EZ51" s="311"/>
      <c r="FA51" s="311"/>
      <c r="FB51" s="311"/>
      <c r="FC51" s="311"/>
      <c r="FD51" s="311"/>
      <c r="FE51" s="311"/>
      <c r="FF51" s="311"/>
      <c r="FG51" s="311"/>
      <c r="FH51" s="311"/>
      <c r="FI51" s="311"/>
      <c r="FJ51" s="92"/>
      <c r="FK51" s="118"/>
    </row>
    <row r="52" spans="1:167" ht="10.5" customHeight="1">
      <c r="A52" s="92" t="s">
        <v>228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CL52" s="117"/>
      <c r="CM52" s="91"/>
      <c r="CN52" s="91"/>
      <c r="CO52" s="91"/>
      <c r="CP52" s="91"/>
      <c r="CQ52" s="91"/>
      <c r="CR52" s="91"/>
      <c r="CS52" s="91"/>
      <c r="CT52" s="91"/>
      <c r="CU52" s="91"/>
      <c r="CV52" s="91"/>
      <c r="CW52" s="91"/>
      <c r="CX52" s="91"/>
      <c r="CY52" s="91"/>
      <c r="CZ52" s="91"/>
      <c r="DA52" s="313" t="s">
        <v>230</v>
      </c>
      <c r="DB52" s="313"/>
      <c r="DC52" s="313"/>
      <c r="DD52" s="313"/>
      <c r="DE52" s="313"/>
      <c r="DF52" s="313"/>
      <c r="DG52" s="313"/>
      <c r="DH52" s="313"/>
      <c r="DI52" s="313"/>
      <c r="DJ52" s="313"/>
      <c r="DK52" s="313"/>
      <c r="DL52" s="313"/>
      <c r="DM52" s="313"/>
      <c r="DN52" s="313"/>
      <c r="DO52" s="313"/>
      <c r="DP52" s="313"/>
      <c r="DQ52" s="106"/>
      <c r="DR52" s="313" t="s">
        <v>13</v>
      </c>
      <c r="DS52" s="313"/>
      <c r="DT52" s="313"/>
      <c r="DU52" s="313"/>
      <c r="DV52" s="313"/>
      <c r="DW52" s="313"/>
      <c r="DX52" s="313"/>
      <c r="DY52" s="313"/>
      <c r="DZ52" s="313"/>
      <c r="EA52" s="313"/>
      <c r="EB52" s="313"/>
      <c r="EC52" s="106"/>
      <c r="ED52" s="313" t="s">
        <v>14</v>
      </c>
      <c r="EE52" s="313"/>
      <c r="EF52" s="313"/>
      <c r="EG52" s="313"/>
      <c r="EH52" s="313"/>
      <c r="EI52" s="313"/>
      <c r="EJ52" s="313"/>
      <c r="EK52" s="313"/>
      <c r="EL52" s="313"/>
      <c r="EM52" s="313"/>
      <c r="EN52" s="313"/>
      <c r="EO52" s="313"/>
      <c r="EP52" s="313"/>
      <c r="EQ52" s="313"/>
      <c r="ER52" s="313"/>
      <c r="ES52" s="313"/>
      <c r="ET52" s="313"/>
      <c r="EU52" s="313"/>
      <c r="EV52" s="313"/>
      <c r="EW52" s="106"/>
      <c r="EX52" s="313" t="s">
        <v>231</v>
      </c>
      <c r="EY52" s="313"/>
      <c r="EZ52" s="313"/>
      <c r="FA52" s="313"/>
      <c r="FB52" s="313"/>
      <c r="FC52" s="313"/>
      <c r="FD52" s="313"/>
      <c r="FE52" s="313"/>
      <c r="FF52" s="313"/>
      <c r="FG52" s="313"/>
      <c r="FH52" s="313"/>
      <c r="FI52" s="313"/>
      <c r="FJ52" s="119"/>
      <c r="FK52" s="118"/>
    </row>
    <row r="53" spans="1:167" ht="10.5" customHeight="1">
      <c r="A53" s="92" t="s">
        <v>229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314" t="s">
        <v>250</v>
      </c>
      <c r="O53" s="314"/>
      <c r="P53" s="314"/>
      <c r="Q53" s="314"/>
      <c r="R53" s="314"/>
      <c r="S53" s="314"/>
      <c r="T53" s="314"/>
      <c r="U53" s="314"/>
      <c r="V53" s="314"/>
      <c r="W53" s="314"/>
      <c r="X53" s="314"/>
      <c r="Y53" s="314"/>
      <c r="Z53" s="314"/>
      <c r="AA53" s="314"/>
      <c r="AB53" s="314"/>
      <c r="AC53" s="314"/>
      <c r="AD53" s="314"/>
      <c r="AE53" s="314"/>
      <c r="AF53" s="314"/>
      <c r="AG53" s="314"/>
      <c r="AH53" s="314"/>
      <c r="AI53" s="314"/>
      <c r="AJ53" s="92"/>
      <c r="AK53" s="315"/>
      <c r="AL53" s="315"/>
      <c r="AM53" s="315"/>
      <c r="AN53" s="315"/>
      <c r="AO53" s="315"/>
      <c r="AP53" s="315"/>
      <c r="AQ53" s="315"/>
      <c r="AR53" s="315"/>
      <c r="AS53" s="315"/>
      <c r="AT53" s="315"/>
      <c r="AU53" s="315"/>
      <c r="AV53" s="92"/>
      <c r="AW53" s="315" t="str">
        <f>'стр.3'!CA64</f>
        <v>Крылатова Ю.С.</v>
      </c>
      <c r="AX53" s="315"/>
      <c r="AY53" s="315"/>
      <c r="AZ53" s="315"/>
      <c r="BA53" s="315"/>
      <c r="BB53" s="315"/>
      <c r="BC53" s="315"/>
      <c r="BD53" s="315"/>
      <c r="BE53" s="315"/>
      <c r="BF53" s="315"/>
      <c r="BG53" s="315"/>
      <c r="BH53" s="315"/>
      <c r="BI53" s="315"/>
      <c r="BJ53" s="315"/>
      <c r="BK53" s="315"/>
      <c r="BL53" s="315"/>
      <c r="BM53" s="315"/>
      <c r="BN53" s="315"/>
      <c r="BO53" s="92"/>
      <c r="BP53" s="129" t="str">
        <f>'стр.3'!G66</f>
        <v>8 (41132) 43292</v>
      </c>
      <c r="BQ53" s="130"/>
      <c r="BR53" s="130"/>
      <c r="BS53" s="130"/>
      <c r="BT53" s="130"/>
      <c r="BU53" s="130"/>
      <c r="BV53" s="130"/>
      <c r="BW53" s="130"/>
      <c r="BX53" s="130"/>
      <c r="BY53" s="130"/>
      <c r="BZ53" s="130"/>
      <c r="CA53" s="130"/>
      <c r="CL53" s="117"/>
      <c r="CM53" s="310" t="s">
        <v>2</v>
      </c>
      <c r="CN53" s="310"/>
      <c r="CO53" s="311"/>
      <c r="CP53" s="311"/>
      <c r="CQ53" s="311"/>
      <c r="CR53" s="311"/>
      <c r="CS53" s="311"/>
      <c r="CT53" s="309" t="s">
        <v>2</v>
      </c>
      <c r="CU53" s="309"/>
      <c r="CV53" s="311"/>
      <c r="CW53" s="311"/>
      <c r="CX53" s="311"/>
      <c r="CY53" s="311"/>
      <c r="CZ53" s="311"/>
      <c r="DA53" s="311"/>
      <c r="DB53" s="311"/>
      <c r="DC53" s="311"/>
      <c r="DD53" s="311"/>
      <c r="DE53" s="311"/>
      <c r="DF53" s="311"/>
      <c r="DG53" s="311"/>
      <c r="DH53" s="311"/>
      <c r="DI53" s="311"/>
      <c r="DJ53" s="311"/>
      <c r="DK53" s="311"/>
      <c r="DL53" s="311"/>
      <c r="DM53" s="311"/>
      <c r="DN53" s="311"/>
      <c r="DO53" s="311"/>
      <c r="DP53" s="311"/>
      <c r="DQ53" s="311"/>
      <c r="DR53" s="311"/>
      <c r="DS53" s="310">
        <v>20</v>
      </c>
      <c r="DT53" s="310"/>
      <c r="DU53" s="310"/>
      <c r="DV53" s="310"/>
      <c r="DW53" s="312"/>
      <c r="DX53" s="312"/>
      <c r="DY53" s="312"/>
      <c r="DZ53" s="309" t="s">
        <v>3</v>
      </c>
      <c r="EA53" s="309"/>
      <c r="EB53" s="309"/>
      <c r="ED53" s="92"/>
      <c r="EE53" s="92"/>
      <c r="EF53" s="92"/>
      <c r="EG53" s="92"/>
      <c r="EK53" s="92"/>
      <c r="EL53" s="92"/>
      <c r="EM53" s="92"/>
      <c r="EN53" s="92"/>
      <c r="EO53" s="92"/>
      <c r="EP53" s="92"/>
      <c r="EQ53" s="92"/>
      <c r="ER53" s="92"/>
      <c r="ES53" s="92"/>
      <c r="ET53" s="92"/>
      <c r="EU53" s="92"/>
      <c r="EV53" s="92"/>
      <c r="EW53" s="92"/>
      <c r="EX53" s="92"/>
      <c r="EY53" s="92"/>
      <c r="EZ53" s="92"/>
      <c r="FA53" s="92"/>
      <c r="FB53" s="92"/>
      <c r="FC53" s="92"/>
      <c r="FD53" s="92"/>
      <c r="FE53" s="92"/>
      <c r="FF53" s="92"/>
      <c r="FG53" s="92"/>
      <c r="FH53" s="92"/>
      <c r="FI53" s="92"/>
      <c r="FJ53" s="92"/>
      <c r="FK53" s="118"/>
    </row>
    <row r="54" spans="20:167" s="91" customFormat="1" ht="10.5" customHeight="1" thickBot="1">
      <c r="T54" s="313" t="s">
        <v>230</v>
      </c>
      <c r="U54" s="313"/>
      <c r="V54" s="313"/>
      <c r="W54" s="313"/>
      <c r="X54" s="313"/>
      <c r="Y54" s="313"/>
      <c r="Z54" s="313"/>
      <c r="AA54" s="313"/>
      <c r="AB54" s="313"/>
      <c r="AC54" s="313"/>
      <c r="AD54" s="313"/>
      <c r="AE54" s="313"/>
      <c r="AF54" s="313"/>
      <c r="AG54" s="313"/>
      <c r="AH54" s="313"/>
      <c r="AI54" s="313"/>
      <c r="AJ54" s="106"/>
      <c r="AK54" s="313" t="s">
        <v>13</v>
      </c>
      <c r="AL54" s="313"/>
      <c r="AM54" s="313"/>
      <c r="AN54" s="313"/>
      <c r="AO54" s="313"/>
      <c r="AP54" s="313"/>
      <c r="AQ54" s="313"/>
      <c r="AR54" s="313"/>
      <c r="AS54" s="313"/>
      <c r="AT54" s="313"/>
      <c r="AU54" s="313"/>
      <c r="AV54" s="106"/>
      <c r="AW54" s="313" t="s">
        <v>14</v>
      </c>
      <c r="AX54" s="313"/>
      <c r="AY54" s="313"/>
      <c r="AZ54" s="313"/>
      <c r="BA54" s="313"/>
      <c r="BB54" s="313"/>
      <c r="BC54" s="313"/>
      <c r="BD54" s="313"/>
      <c r="BE54" s="313"/>
      <c r="BF54" s="313"/>
      <c r="BG54" s="313"/>
      <c r="BH54" s="313"/>
      <c r="BI54" s="313"/>
      <c r="BJ54" s="313"/>
      <c r="BK54" s="313"/>
      <c r="BL54" s="313"/>
      <c r="BM54" s="313"/>
      <c r="BN54" s="313"/>
      <c r="BO54" s="106"/>
      <c r="BP54" s="313" t="s">
        <v>231</v>
      </c>
      <c r="BQ54" s="313"/>
      <c r="BR54" s="313"/>
      <c r="BS54" s="313"/>
      <c r="BT54" s="313"/>
      <c r="BU54" s="313"/>
      <c r="BV54" s="313"/>
      <c r="BW54" s="313"/>
      <c r="BX54" s="313"/>
      <c r="BY54" s="313"/>
      <c r="BZ54" s="313"/>
      <c r="CA54" s="313"/>
      <c r="CL54" s="120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  <c r="DK54" s="121"/>
      <c r="DL54" s="121"/>
      <c r="DM54" s="121"/>
      <c r="DN54" s="121"/>
      <c r="DO54" s="121"/>
      <c r="DP54" s="121"/>
      <c r="DQ54" s="121"/>
      <c r="DR54" s="121"/>
      <c r="DS54" s="121"/>
      <c r="DT54" s="121"/>
      <c r="DU54" s="121"/>
      <c r="DV54" s="121"/>
      <c r="DW54" s="121"/>
      <c r="DX54" s="121"/>
      <c r="DY54" s="121"/>
      <c r="DZ54" s="121"/>
      <c r="EA54" s="121"/>
      <c r="EB54" s="121"/>
      <c r="EC54" s="121"/>
      <c r="ED54" s="121"/>
      <c r="EE54" s="121"/>
      <c r="EF54" s="121"/>
      <c r="EG54" s="121"/>
      <c r="EH54" s="121"/>
      <c r="EI54" s="121"/>
      <c r="EJ54" s="121"/>
      <c r="EK54" s="121"/>
      <c r="EL54" s="121"/>
      <c r="EM54" s="121"/>
      <c r="EN54" s="121"/>
      <c r="EO54" s="121"/>
      <c r="EP54" s="121"/>
      <c r="EQ54" s="121"/>
      <c r="ER54" s="121"/>
      <c r="ES54" s="121"/>
      <c r="ET54" s="121"/>
      <c r="EU54" s="121"/>
      <c r="EV54" s="121"/>
      <c r="EW54" s="121"/>
      <c r="EX54" s="121"/>
      <c r="EY54" s="121"/>
      <c r="EZ54" s="121"/>
      <c r="FA54" s="121"/>
      <c r="FB54" s="121"/>
      <c r="FC54" s="121"/>
      <c r="FD54" s="121"/>
      <c r="FE54" s="121"/>
      <c r="FF54" s="121"/>
      <c r="FG54" s="121"/>
      <c r="FH54" s="121"/>
      <c r="FI54" s="121"/>
      <c r="FJ54" s="121"/>
      <c r="FK54" s="122"/>
    </row>
    <row r="55" spans="1:42" s="92" customFormat="1" ht="10.5" customHeight="1">
      <c r="A55" s="310" t="s">
        <v>2</v>
      </c>
      <c r="B55" s="310"/>
      <c r="C55" s="311" t="s">
        <v>161</v>
      </c>
      <c r="D55" s="311"/>
      <c r="E55" s="311"/>
      <c r="F55" s="311"/>
      <c r="G55" s="311"/>
      <c r="H55" s="309" t="s">
        <v>2</v>
      </c>
      <c r="I55" s="309"/>
      <c r="J55" s="311" t="s">
        <v>159</v>
      </c>
      <c r="K55" s="311"/>
      <c r="L55" s="311"/>
      <c r="M55" s="311"/>
      <c r="N55" s="311"/>
      <c r="O55" s="311"/>
      <c r="P55" s="311"/>
      <c r="Q55" s="311"/>
      <c r="R55" s="311"/>
      <c r="S55" s="311"/>
      <c r="T55" s="311"/>
      <c r="U55" s="311"/>
      <c r="V55" s="311"/>
      <c r="W55" s="311"/>
      <c r="X55" s="311"/>
      <c r="Y55" s="311"/>
      <c r="Z55" s="311"/>
      <c r="AA55" s="311"/>
      <c r="AB55" s="311"/>
      <c r="AC55" s="311"/>
      <c r="AD55" s="311"/>
      <c r="AE55" s="311"/>
      <c r="AF55" s="311"/>
      <c r="AG55" s="310">
        <v>20</v>
      </c>
      <c r="AH55" s="310"/>
      <c r="AI55" s="310"/>
      <c r="AJ55" s="310"/>
      <c r="AK55" s="312" t="s">
        <v>160</v>
      </c>
      <c r="AL55" s="312"/>
      <c r="AM55" s="312"/>
      <c r="AN55" s="309" t="s">
        <v>3</v>
      </c>
      <c r="AO55" s="309"/>
      <c r="AP55" s="309"/>
    </row>
    <row r="56" s="92" customFormat="1" ht="3" customHeight="1"/>
  </sheetData>
  <sheetProtection/>
  <mergeCells count="112">
    <mergeCell ref="EC17:EE17"/>
    <mergeCell ref="CR10:FK10"/>
    <mergeCell ref="CR11:FK11"/>
    <mergeCell ref="CR14:FK14"/>
    <mergeCell ref="CR15:DM15"/>
    <mergeCell ref="EA15:FK15"/>
    <mergeCell ref="CR12:FK13"/>
    <mergeCell ref="EX19:FK19"/>
    <mergeCell ref="EX20:FK20"/>
    <mergeCell ref="CR16:DM16"/>
    <mergeCell ref="EA16:FK16"/>
    <mergeCell ref="CP17:CQ17"/>
    <mergeCell ref="CR17:CV17"/>
    <mergeCell ref="CW17:CX17"/>
    <mergeCell ref="CY17:DU17"/>
    <mergeCell ref="DV17:DY17"/>
    <mergeCell ref="DZ17:EB17"/>
    <mergeCell ref="CJ21:CM21"/>
    <mergeCell ref="B18:EP18"/>
    <mergeCell ref="B19:EH19"/>
    <mergeCell ref="EI19:EL19"/>
    <mergeCell ref="EM19:EP19"/>
    <mergeCell ref="CN21:CP21"/>
    <mergeCell ref="EX21:FK21"/>
    <mergeCell ref="AX22:EI23"/>
    <mergeCell ref="EX22:FK23"/>
    <mergeCell ref="EX24:FK26"/>
    <mergeCell ref="BG25:CL26"/>
    <mergeCell ref="AW21:BA21"/>
    <mergeCell ref="BB21:BF21"/>
    <mergeCell ref="BG21:BH21"/>
    <mergeCell ref="BI21:CE21"/>
    <mergeCell ref="CF21:CI21"/>
    <mergeCell ref="AX27:EI27"/>
    <mergeCell ref="EX27:FK27"/>
    <mergeCell ref="AX28:EI29"/>
    <mergeCell ref="EX28:FK28"/>
    <mergeCell ref="EX29:FK29"/>
    <mergeCell ref="AX30:EI31"/>
    <mergeCell ref="EX30:FK32"/>
    <mergeCell ref="L33:BB33"/>
    <mergeCell ref="EX33:FK33"/>
    <mergeCell ref="L34:BB34"/>
    <mergeCell ref="A36:AW40"/>
    <mergeCell ref="AX36:BH40"/>
    <mergeCell ref="BI36:BS40"/>
    <mergeCell ref="BT36:DE36"/>
    <mergeCell ref="DF36:FK39"/>
    <mergeCell ref="BT37:DE37"/>
    <mergeCell ref="CO38:CQ38"/>
    <mergeCell ref="BT40:CD40"/>
    <mergeCell ref="CE40:DE40"/>
    <mergeCell ref="DF40:EH40"/>
    <mergeCell ref="EI40:FK40"/>
    <mergeCell ref="A41:AW41"/>
    <mergeCell ref="AX41:BH41"/>
    <mergeCell ref="BI41:BS41"/>
    <mergeCell ref="BT41:CD41"/>
    <mergeCell ref="CE41:DE41"/>
    <mergeCell ref="DF41:EH41"/>
    <mergeCell ref="EI41:FK41"/>
    <mergeCell ref="A42:AW42"/>
    <mergeCell ref="AX42:BH42"/>
    <mergeCell ref="BI42:BS42"/>
    <mergeCell ref="BT42:CD42"/>
    <mergeCell ref="CE42:DE42"/>
    <mergeCell ref="DF42:EH42"/>
    <mergeCell ref="EI42:FK42"/>
    <mergeCell ref="EI43:FK43"/>
    <mergeCell ref="EX46:FK46"/>
    <mergeCell ref="T47:AP47"/>
    <mergeCell ref="AS47:BV47"/>
    <mergeCell ref="CE43:DE43"/>
    <mergeCell ref="DF43:EH43"/>
    <mergeCell ref="EX45:FK45"/>
    <mergeCell ref="T46:AP46"/>
    <mergeCell ref="AS46:BV46"/>
    <mergeCell ref="DR52:EB52"/>
    <mergeCell ref="ED52:EV52"/>
    <mergeCell ref="EX52:FI52"/>
    <mergeCell ref="CL49:FK49"/>
    <mergeCell ref="T51:AP51"/>
    <mergeCell ref="AS51:BV51"/>
    <mergeCell ref="EX51:FI51"/>
    <mergeCell ref="AK55:AM55"/>
    <mergeCell ref="T54:AI54"/>
    <mergeCell ref="AK54:AU54"/>
    <mergeCell ref="AW54:BN54"/>
    <mergeCell ref="BP54:CA54"/>
    <mergeCell ref="DA52:DP52"/>
    <mergeCell ref="CO53:CS53"/>
    <mergeCell ref="AN55:AP55"/>
    <mergeCell ref="CT53:CU53"/>
    <mergeCell ref="CV53:DR53"/>
    <mergeCell ref="CL48:FK48"/>
    <mergeCell ref="T50:AP50"/>
    <mergeCell ref="AS50:BV50"/>
    <mergeCell ref="DA51:DP51"/>
    <mergeCell ref="DR51:EB51"/>
    <mergeCell ref="ED51:EV51"/>
    <mergeCell ref="A55:B55"/>
    <mergeCell ref="C55:G55"/>
    <mergeCell ref="H55:I55"/>
    <mergeCell ref="J55:AF55"/>
    <mergeCell ref="AG55:AJ55"/>
    <mergeCell ref="N53:AI53"/>
    <mergeCell ref="DS53:DV53"/>
    <mergeCell ref="DW53:DY53"/>
    <mergeCell ref="DZ53:EB53"/>
    <mergeCell ref="AK53:AU53"/>
    <mergeCell ref="AW53:BN53"/>
    <mergeCell ref="CM53:CN53"/>
  </mergeCells>
  <printOptions/>
  <pageMargins left="0.7086614173228347" right="0.2755905511811024" top="0.31496062992125984" bottom="0.3937007874015748" header="0.2362204724409449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K56"/>
  <sheetViews>
    <sheetView tabSelected="1" zoomScalePageLayoutView="0" workbookViewId="0" topLeftCell="A20">
      <selection activeCell="CO59" sqref="CO59"/>
    </sheetView>
  </sheetViews>
  <sheetFormatPr defaultColWidth="0.875" defaultRowHeight="12.75"/>
  <cols>
    <col min="1" max="48" width="0.875" style="101" customWidth="1"/>
    <col min="49" max="49" width="2.125" style="101" customWidth="1"/>
    <col min="50" max="16384" width="0.875" style="101" customWidth="1"/>
  </cols>
  <sheetData>
    <row r="1" spans="98:121" s="91" customFormat="1" ht="9.75" customHeight="1">
      <c r="CT1" s="2"/>
      <c r="DQ1" s="2" t="s">
        <v>129</v>
      </c>
    </row>
    <row r="2" spans="98:121" s="91" customFormat="1" ht="9.75" customHeight="1">
      <c r="CT2" s="10"/>
      <c r="DQ2" s="10" t="s">
        <v>82</v>
      </c>
    </row>
    <row r="3" spans="98:121" s="91" customFormat="1" ht="9.75" customHeight="1">
      <c r="CT3" s="2"/>
      <c r="DQ3" s="2" t="s">
        <v>91</v>
      </c>
    </row>
    <row r="4" spans="98:121" s="91" customFormat="1" ht="9.75" customHeight="1">
      <c r="CT4" s="10"/>
      <c r="DQ4" s="10" t="s">
        <v>193</v>
      </c>
    </row>
    <row r="5" spans="98:121" s="91" customFormat="1" ht="9.75" customHeight="1">
      <c r="CT5" s="10"/>
      <c r="DQ5" s="10" t="s">
        <v>131</v>
      </c>
    </row>
    <row r="6" spans="98:121" s="91" customFormat="1" ht="9.75" customHeight="1">
      <c r="CT6" s="10"/>
      <c r="DQ6" s="10" t="s">
        <v>194</v>
      </c>
    </row>
    <row r="7" s="91" customFormat="1" ht="9.75" customHeight="1"/>
    <row r="8" s="91" customFormat="1" ht="9.75" customHeight="1"/>
    <row r="9" s="92" customFormat="1" ht="10.5" customHeight="1">
      <c r="FK9" s="93"/>
    </row>
    <row r="10" spans="96:167" s="92" customFormat="1" ht="10.5" customHeight="1">
      <c r="CR10" s="364" t="s">
        <v>15</v>
      </c>
      <c r="CS10" s="364"/>
      <c r="CT10" s="364"/>
      <c r="CU10" s="364"/>
      <c r="CV10" s="364"/>
      <c r="CW10" s="364"/>
      <c r="CX10" s="364"/>
      <c r="CY10" s="364"/>
      <c r="CZ10" s="364"/>
      <c r="DA10" s="364"/>
      <c r="DB10" s="364"/>
      <c r="DC10" s="364"/>
      <c r="DD10" s="364"/>
      <c r="DE10" s="364"/>
      <c r="DF10" s="364"/>
      <c r="DG10" s="364"/>
      <c r="DH10" s="364"/>
      <c r="DI10" s="364"/>
      <c r="DJ10" s="364"/>
      <c r="DK10" s="364"/>
      <c r="DL10" s="364"/>
      <c r="DM10" s="364"/>
      <c r="DN10" s="364"/>
      <c r="DO10" s="364"/>
      <c r="DP10" s="364"/>
      <c r="DQ10" s="364"/>
      <c r="DR10" s="364"/>
      <c r="DS10" s="364"/>
      <c r="DT10" s="364"/>
      <c r="DU10" s="364"/>
      <c r="DV10" s="364"/>
      <c r="DW10" s="364"/>
      <c r="DX10" s="364"/>
      <c r="DY10" s="364"/>
      <c r="DZ10" s="364"/>
      <c r="EA10" s="364"/>
      <c r="EB10" s="364"/>
      <c r="EC10" s="364"/>
      <c r="ED10" s="364"/>
      <c r="EE10" s="364"/>
      <c r="EF10" s="364"/>
      <c r="EG10" s="364"/>
      <c r="EH10" s="364"/>
      <c r="EI10" s="364"/>
      <c r="EJ10" s="364"/>
      <c r="EK10" s="364"/>
      <c r="EL10" s="364"/>
      <c r="EM10" s="364"/>
      <c r="EN10" s="364"/>
      <c r="EO10" s="364"/>
      <c r="EP10" s="364"/>
      <c r="EQ10" s="364"/>
      <c r="ER10" s="364"/>
      <c r="ES10" s="364"/>
      <c r="ET10" s="364"/>
      <c r="EU10" s="364"/>
      <c r="EV10" s="364"/>
      <c r="EW10" s="364"/>
      <c r="EX10" s="364"/>
      <c r="EY10" s="364"/>
      <c r="EZ10" s="364"/>
      <c r="FA10" s="364"/>
      <c r="FB10" s="364"/>
      <c r="FC10" s="364"/>
      <c r="FD10" s="364"/>
      <c r="FE10" s="364"/>
      <c r="FF10" s="364"/>
      <c r="FG10" s="364"/>
      <c r="FH10" s="364"/>
      <c r="FI10" s="364"/>
      <c r="FJ10" s="364"/>
      <c r="FK10" s="364"/>
    </row>
    <row r="11" spans="96:167" s="92" customFormat="1" ht="10.5" customHeight="1">
      <c r="CR11" s="315" t="s">
        <v>195</v>
      </c>
      <c r="CS11" s="315"/>
      <c r="CT11" s="315"/>
      <c r="CU11" s="315"/>
      <c r="CV11" s="315"/>
      <c r="CW11" s="315"/>
      <c r="CX11" s="315"/>
      <c r="CY11" s="315"/>
      <c r="CZ11" s="315"/>
      <c r="DA11" s="315"/>
      <c r="DB11" s="315"/>
      <c r="DC11" s="315"/>
      <c r="DD11" s="315"/>
      <c r="DE11" s="315"/>
      <c r="DF11" s="315"/>
      <c r="DG11" s="315"/>
      <c r="DH11" s="315"/>
      <c r="DI11" s="315"/>
      <c r="DJ11" s="315"/>
      <c r="DK11" s="315"/>
      <c r="DL11" s="315"/>
      <c r="DM11" s="315"/>
      <c r="DN11" s="315"/>
      <c r="DO11" s="315"/>
      <c r="DP11" s="315"/>
      <c r="DQ11" s="315"/>
      <c r="DR11" s="315"/>
      <c r="DS11" s="315"/>
      <c r="DT11" s="315"/>
      <c r="DU11" s="315"/>
      <c r="DV11" s="315"/>
      <c r="DW11" s="315"/>
      <c r="DX11" s="315"/>
      <c r="DY11" s="315"/>
      <c r="DZ11" s="315"/>
      <c r="EA11" s="315"/>
      <c r="EB11" s="315"/>
      <c r="EC11" s="315"/>
      <c r="ED11" s="315"/>
      <c r="EE11" s="315"/>
      <c r="EF11" s="315"/>
      <c r="EG11" s="315"/>
      <c r="EH11" s="315"/>
      <c r="EI11" s="315"/>
      <c r="EJ11" s="315"/>
      <c r="EK11" s="315"/>
      <c r="EL11" s="315"/>
      <c r="EM11" s="315"/>
      <c r="EN11" s="315"/>
      <c r="EO11" s="315"/>
      <c r="EP11" s="315"/>
      <c r="EQ11" s="315"/>
      <c r="ER11" s="315"/>
      <c r="ES11" s="315"/>
      <c r="ET11" s="315"/>
      <c r="EU11" s="315"/>
      <c r="EV11" s="315"/>
      <c r="EW11" s="315"/>
      <c r="EX11" s="315"/>
      <c r="EY11" s="315"/>
      <c r="EZ11" s="315"/>
      <c r="FA11" s="315"/>
      <c r="FB11" s="315"/>
      <c r="FC11" s="315"/>
      <c r="FD11" s="315"/>
      <c r="FE11" s="315"/>
      <c r="FF11" s="315"/>
      <c r="FG11" s="315"/>
      <c r="FH11" s="315"/>
      <c r="FI11" s="315"/>
      <c r="FJ11" s="315"/>
      <c r="FK11" s="315"/>
    </row>
    <row r="12" spans="96:167" s="91" customFormat="1" ht="12.75" customHeight="1">
      <c r="CR12" s="355" t="s">
        <v>244</v>
      </c>
      <c r="CS12" s="355"/>
      <c r="CT12" s="355"/>
      <c r="CU12" s="355"/>
      <c r="CV12" s="355"/>
      <c r="CW12" s="355"/>
      <c r="CX12" s="355"/>
      <c r="CY12" s="355"/>
      <c r="CZ12" s="355"/>
      <c r="DA12" s="355"/>
      <c r="DB12" s="355"/>
      <c r="DC12" s="355"/>
      <c r="DD12" s="355"/>
      <c r="DE12" s="355"/>
      <c r="DF12" s="355"/>
      <c r="DG12" s="355"/>
      <c r="DH12" s="355"/>
      <c r="DI12" s="355"/>
      <c r="DJ12" s="355"/>
      <c r="DK12" s="355"/>
      <c r="DL12" s="355"/>
      <c r="DM12" s="355"/>
      <c r="DN12" s="355"/>
      <c r="DO12" s="355"/>
      <c r="DP12" s="355"/>
      <c r="DQ12" s="355"/>
      <c r="DR12" s="355"/>
      <c r="DS12" s="355"/>
      <c r="DT12" s="355"/>
      <c r="DU12" s="355"/>
      <c r="DV12" s="355"/>
      <c r="DW12" s="355"/>
      <c r="DX12" s="355"/>
      <c r="DY12" s="355"/>
      <c r="DZ12" s="355"/>
      <c r="EA12" s="355"/>
      <c r="EB12" s="355"/>
      <c r="EC12" s="355"/>
      <c r="ED12" s="355"/>
      <c r="EE12" s="355"/>
      <c r="EF12" s="355"/>
      <c r="EG12" s="355"/>
      <c r="EH12" s="355"/>
      <c r="EI12" s="355"/>
      <c r="EJ12" s="355"/>
      <c r="EK12" s="355"/>
      <c r="EL12" s="355"/>
      <c r="EM12" s="355"/>
      <c r="EN12" s="355"/>
      <c r="EO12" s="355"/>
      <c r="EP12" s="355"/>
      <c r="EQ12" s="355"/>
      <c r="ER12" s="355"/>
      <c r="ES12" s="355"/>
      <c r="ET12" s="355"/>
      <c r="EU12" s="355"/>
      <c r="EV12" s="355"/>
      <c r="EW12" s="355"/>
      <c r="EX12" s="355"/>
      <c r="EY12" s="355"/>
      <c r="EZ12" s="355"/>
      <c r="FA12" s="355"/>
      <c r="FB12" s="355"/>
      <c r="FC12" s="355"/>
      <c r="FD12" s="355"/>
      <c r="FE12" s="355"/>
      <c r="FF12" s="355"/>
      <c r="FG12" s="355"/>
      <c r="FH12" s="355"/>
      <c r="FI12" s="355"/>
      <c r="FJ12" s="355"/>
      <c r="FK12" s="355"/>
    </row>
    <row r="13" spans="96:167" s="92" customFormat="1" ht="10.5" customHeight="1">
      <c r="CR13" s="315"/>
      <c r="CS13" s="315"/>
      <c r="CT13" s="315"/>
      <c r="CU13" s="315"/>
      <c r="CV13" s="315"/>
      <c r="CW13" s="315"/>
      <c r="CX13" s="315"/>
      <c r="CY13" s="315"/>
      <c r="CZ13" s="315"/>
      <c r="DA13" s="315"/>
      <c r="DB13" s="315"/>
      <c r="DC13" s="315"/>
      <c r="DD13" s="315"/>
      <c r="DE13" s="315"/>
      <c r="DF13" s="315"/>
      <c r="DG13" s="315"/>
      <c r="DH13" s="315"/>
      <c r="DI13" s="315"/>
      <c r="DJ13" s="315"/>
      <c r="DK13" s="315"/>
      <c r="DL13" s="315"/>
      <c r="DM13" s="315"/>
      <c r="DN13" s="315"/>
      <c r="DO13" s="315"/>
      <c r="DP13" s="315"/>
      <c r="DQ13" s="315"/>
      <c r="DR13" s="315"/>
      <c r="DS13" s="315"/>
      <c r="DT13" s="315"/>
      <c r="DU13" s="315"/>
      <c r="DV13" s="315"/>
      <c r="DW13" s="315"/>
      <c r="DX13" s="315"/>
      <c r="DY13" s="315"/>
      <c r="DZ13" s="315"/>
      <c r="EA13" s="315"/>
      <c r="EB13" s="315"/>
      <c r="EC13" s="315"/>
      <c r="ED13" s="315"/>
      <c r="EE13" s="315"/>
      <c r="EF13" s="315"/>
      <c r="EG13" s="315"/>
      <c r="EH13" s="315"/>
      <c r="EI13" s="315"/>
      <c r="EJ13" s="315"/>
      <c r="EK13" s="315"/>
      <c r="EL13" s="315"/>
      <c r="EM13" s="315"/>
      <c r="EN13" s="315"/>
      <c r="EO13" s="315"/>
      <c r="EP13" s="315"/>
      <c r="EQ13" s="315"/>
      <c r="ER13" s="315"/>
      <c r="ES13" s="315"/>
      <c r="ET13" s="315"/>
      <c r="EU13" s="315"/>
      <c r="EV13" s="315"/>
      <c r="EW13" s="315"/>
      <c r="EX13" s="315"/>
      <c r="EY13" s="315"/>
      <c r="EZ13" s="315"/>
      <c r="FA13" s="315"/>
      <c r="FB13" s="315"/>
      <c r="FC13" s="315"/>
      <c r="FD13" s="315"/>
      <c r="FE13" s="315"/>
      <c r="FF13" s="315"/>
      <c r="FG13" s="315"/>
      <c r="FH13" s="315"/>
      <c r="FI13" s="315"/>
      <c r="FJ13" s="315"/>
      <c r="FK13" s="315"/>
    </row>
    <row r="14" spans="96:167" s="91" customFormat="1" ht="9.75">
      <c r="CR14" s="316"/>
      <c r="CS14" s="316"/>
      <c r="CT14" s="316"/>
      <c r="CU14" s="316"/>
      <c r="CV14" s="316"/>
      <c r="CW14" s="316"/>
      <c r="CX14" s="316"/>
      <c r="CY14" s="316"/>
      <c r="CZ14" s="316"/>
      <c r="DA14" s="316"/>
      <c r="DB14" s="316"/>
      <c r="DC14" s="316"/>
      <c r="DD14" s="316"/>
      <c r="DE14" s="316"/>
      <c r="DF14" s="316"/>
      <c r="DG14" s="316"/>
      <c r="DH14" s="316"/>
      <c r="DI14" s="316"/>
      <c r="DJ14" s="316"/>
      <c r="DK14" s="316"/>
      <c r="DL14" s="316"/>
      <c r="DM14" s="316"/>
      <c r="DN14" s="316"/>
      <c r="DO14" s="316"/>
      <c r="DP14" s="316"/>
      <c r="DQ14" s="316"/>
      <c r="DR14" s="316"/>
      <c r="DS14" s="316"/>
      <c r="DT14" s="316"/>
      <c r="DU14" s="316"/>
      <c r="DV14" s="316"/>
      <c r="DW14" s="316"/>
      <c r="DX14" s="316"/>
      <c r="DY14" s="316"/>
      <c r="DZ14" s="316"/>
      <c r="EA14" s="316"/>
      <c r="EB14" s="316"/>
      <c r="EC14" s="316"/>
      <c r="ED14" s="316"/>
      <c r="EE14" s="316"/>
      <c r="EF14" s="316"/>
      <c r="EG14" s="316"/>
      <c r="EH14" s="316"/>
      <c r="EI14" s="316"/>
      <c r="EJ14" s="316"/>
      <c r="EK14" s="316"/>
      <c r="EL14" s="316"/>
      <c r="EM14" s="316"/>
      <c r="EN14" s="316"/>
      <c r="EO14" s="316"/>
      <c r="EP14" s="316"/>
      <c r="EQ14" s="316"/>
      <c r="ER14" s="316"/>
      <c r="ES14" s="316"/>
      <c r="ET14" s="316"/>
      <c r="EU14" s="316"/>
      <c r="EV14" s="316"/>
      <c r="EW14" s="316"/>
      <c r="EX14" s="316"/>
      <c r="EY14" s="316"/>
      <c r="EZ14" s="316"/>
      <c r="FA14" s="316"/>
      <c r="FB14" s="316"/>
      <c r="FC14" s="316"/>
      <c r="FD14" s="316"/>
      <c r="FE14" s="316"/>
      <c r="FF14" s="316"/>
      <c r="FG14" s="316"/>
      <c r="FH14" s="316"/>
      <c r="FI14" s="316"/>
      <c r="FJ14" s="316"/>
      <c r="FK14" s="316"/>
    </row>
    <row r="15" spans="96:167" s="92" customFormat="1" ht="10.5" customHeight="1">
      <c r="CR15" s="315"/>
      <c r="CS15" s="315"/>
      <c r="CT15" s="315"/>
      <c r="CU15" s="315"/>
      <c r="CV15" s="315"/>
      <c r="CW15" s="315"/>
      <c r="CX15" s="315"/>
      <c r="CY15" s="315"/>
      <c r="CZ15" s="315"/>
      <c r="DA15" s="315"/>
      <c r="DB15" s="315"/>
      <c r="DC15" s="315"/>
      <c r="DD15" s="315"/>
      <c r="DE15" s="315"/>
      <c r="DF15" s="315"/>
      <c r="DG15" s="315"/>
      <c r="DH15" s="315"/>
      <c r="DI15" s="315"/>
      <c r="DJ15" s="315"/>
      <c r="DK15" s="315"/>
      <c r="DL15" s="315"/>
      <c r="DM15" s="315"/>
      <c r="DT15" s="94"/>
      <c r="DU15" s="94"/>
      <c r="DV15" s="94"/>
      <c r="DW15" s="94"/>
      <c r="DX15" s="94"/>
      <c r="DY15" s="94"/>
      <c r="DZ15" s="94"/>
      <c r="EA15" s="315" t="s">
        <v>197</v>
      </c>
      <c r="EB15" s="315"/>
      <c r="EC15" s="315"/>
      <c r="ED15" s="315"/>
      <c r="EE15" s="315"/>
      <c r="EF15" s="315"/>
      <c r="EG15" s="315"/>
      <c r="EH15" s="315"/>
      <c r="EI15" s="315"/>
      <c r="EJ15" s="315"/>
      <c r="EK15" s="315"/>
      <c r="EL15" s="315"/>
      <c r="EM15" s="315"/>
      <c r="EN15" s="315"/>
      <c r="EO15" s="315"/>
      <c r="EP15" s="315"/>
      <c r="EQ15" s="315"/>
      <c r="ER15" s="315"/>
      <c r="ES15" s="315"/>
      <c r="ET15" s="315"/>
      <c r="EU15" s="315"/>
      <c r="EV15" s="315"/>
      <c r="EW15" s="315"/>
      <c r="EX15" s="315"/>
      <c r="EY15" s="315"/>
      <c r="EZ15" s="315"/>
      <c r="FA15" s="315"/>
      <c r="FB15" s="315"/>
      <c r="FC15" s="315"/>
      <c r="FD15" s="315"/>
      <c r="FE15" s="315"/>
      <c r="FF15" s="315"/>
      <c r="FG15" s="315"/>
      <c r="FH15" s="315"/>
      <c r="FI15" s="315"/>
      <c r="FJ15" s="315"/>
      <c r="FK15" s="315"/>
    </row>
    <row r="16" spans="96:167" s="91" customFormat="1" ht="9.75">
      <c r="CR16" s="406" t="s">
        <v>13</v>
      </c>
      <c r="CS16" s="406"/>
      <c r="CT16" s="406"/>
      <c r="CU16" s="406"/>
      <c r="CV16" s="406"/>
      <c r="CW16" s="406"/>
      <c r="CX16" s="406"/>
      <c r="CY16" s="406"/>
      <c r="CZ16" s="406"/>
      <c r="DA16" s="406"/>
      <c r="DB16" s="406"/>
      <c r="DC16" s="406"/>
      <c r="DD16" s="406"/>
      <c r="DE16" s="406"/>
      <c r="DF16" s="406"/>
      <c r="DG16" s="406"/>
      <c r="DH16" s="406"/>
      <c r="DI16" s="406"/>
      <c r="DJ16" s="406"/>
      <c r="DK16" s="406"/>
      <c r="DL16" s="406"/>
      <c r="DM16" s="406"/>
      <c r="EA16" s="406" t="s">
        <v>14</v>
      </c>
      <c r="EB16" s="406"/>
      <c r="EC16" s="406"/>
      <c r="ED16" s="406"/>
      <c r="EE16" s="406"/>
      <c r="EF16" s="406"/>
      <c r="EG16" s="406"/>
      <c r="EH16" s="406"/>
      <c r="EI16" s="406"/>
      <c r="EJ16" s="406"/>
      <c r="EK16" s="406"/>
      <c r="EL16" s="406"/>
      <c r="EM16" s="406"/>
      <c r="EN16" s="406"/>
      <c r="EO16" s="406"/>
      <c r="EP16" s="406"/>
      <c r="EQ16" s="406"/>
      <c r="ER16" s="406"/>
      <c r="ES16" s="406"/>
      <c r="ET16" s="406"/>
      <c r="EU16" s="406"/>
      <c r="EV16" s="406"/>
      <c r="EW16" s="406"/>
      <c r="EX16" s="406"/>
      <c r="EY16" s="406"/>
      <c r="EZ16" s="406"/>
      <c r="FA16" s="406"/>
      <c r="FB16" s="406"/>
      <c r="FC16" s="406"/>
      <c r="FD16" s="406"/>
      <c r="FE16" s="406"/>
      <c r="FF16" s="406"/>
      <c r="FG16" s="406"/>
      <c r="FH16" s="406"/>
      <c r="FI16" s="406"/>
      <c r="FJ16" s="406"/>
      <c r="FK16" s="406"/>
    </row>
    <row r="17" spans="94:167" s="92" customFormat="1" ht="10.5" customHeight="1">
      <c r="CP17" s="310" t="s">
        <v>2</v>
      </c>
      <c r="CQ17" s="310"/>
      <c r="CR17" s="311" t="s">
        <v>161</v>
      </c>
      <c r="CS17" s="311"/>
      <c r="CT17" s="311"/>
      <c r="CU17" s="311"/>
      <c r="CV17" s="311"/>
      <c r="CW17" s="309" t="s">
        <v>2</v>
      </c>
      <c r="CX17" s="309"/>
      <c r="CY17" s="311" t="s">
        <v>159</v>
      </c>
      <c r="CZ17" s="311"/>
      <c r="DA17" s="311"/>
      <c r="DB17" s="311"/>
      <c r="DC17" s="311"/>
      <c r="DD17" s="311"/>
      <c r="DE17" s="311"/>
      <c r="DF17" s="311"/>
      <c r="DG17" s="311"/>
      <c r="DH17" s="311"/>
      <c r="DI17" s="311"/>
      <c r="DJ17" s="311"/>
      <c r="DK17" s="311"/>
      <c r="DL17" s="311"/>
      <c r="DM17" s="311"/>
      <c r="DN17" s="311"/>
      <c r="DO17" s="311"/>
      <c r="DP17" s="311"/>
      <c r="DQ17" s="311"/>
      <c r="DR17" s="311"/>
      <c r="DS17" s="311"/>
      <c r="DT17" s="311"/>
      <c r="DU17" s="311"/>
      <c r="DV17" s="310">
        <v>20</v>
      </c>
      <c r="DW17" s="310"/>
      <c r="DX17" s="310"/>
      <c r="DY17" s="310"/>
      <c r="DZ17" s="312" t="s">
        <v>160</v>
      </c>
      <c r="EA17" s="312"/>
      <c r="EB17" s="312"/>
      <c r="EC17" s="309" t="s">
        <v>3</v>
      </c>
      <c r="ED17" s="309"/>
      <c r="EE17" s="309"/>
      <c r="FK17" s="93"/>
    </row>
    <row r="18" spans="2:146" s="95" customFormat="1" ht="12" customHeight="1">
      <c r="B18" s="396" t="s">
        <v>198</v>
      </c>
      <c r="C18" s="396"/>
      <c r="D18" s="396"/>
      <c r="E18" s="396"/>
      <c r="F18" s="396"/>
      <c r="G18" s="396"/>
      <c r="H18" s="396"/>
      <c r="I18" s="396"/>
      <c r="J18" s="396"/>
      <c r="K18" s="396"/>
      <c r="L18" s="396"/>
      <c r="M18" s="396"/>
      <c r="N18" s="396"/>
      <c r="O18" s="396"/>
      <c r="P18" s="396"/>
      <c r="Q18" s="396"/>
      <c r="R18" s="396"/>
      <c r="S18" s="396"/>
      <c r="T18" s="396"/>
      <c r="U18" s="396"/>
      <c r="V18" s="396"/>
      <c r="W18" s="396"/>
      <c r="X18" s="396"/>
      <c r="Y18" s="396"/>
      <c r="Z18" s="396"/>
      <c r="AA18" s="396"/>
      <c r="AB18" s="396"/>
      <c r="AC18" s="396"/>
      <c r="AD18" s="396"/>
      <c r="AE18" s="396"/>
      <c r="AF18" s="396"/>
      <c r="AG18" s="396"/>
      <c r="AH18" s="396"/>
      <c r="AI18" s="396"/>
      <c r="AJ18" s="396"/>
      <c r="AK18" s="396"/>
      <c r="AL18" s="396"/>
      <c r="AM18" s="396"/>
      <c r="AN18" s="396"/>
      <c r="AO18" s="396"/>
      <c r="AP18" s="396"/>
      <c r="AQ18" s="396"/>
      <c r="AR18" s="396"/>
      <c r="AS18" s="396"/>
      <c r="AT18" s="396"/>
      <c r="AU18" s="396"/>
      <c r="AV18" s="396"/>
      <c r="AW18" s="396"/>
      <c r="AX18" s="396"/>
      <c r="AY18" s="396"/>
      <c r="AZ18" s="396"/>
      <c r="BA18" s="396"/>
      <c r="BB18" s="396"/>
      <c r="BC18" s="396"/>
      <c r="BD18" s="396"/>
      <c r="BE18" s="396"/>
      <c r="BF18" s="396"/>
      <c r="BG18" s="396"/>
      <c r="BH18" s="396"/>
      <c r="BI18" s="396"/>
      <c r="BJ18" s="396"/>
      <c r="BK18" s="396"/>
      <c r="BL18" s="396"/>
      <c r="BM18" s="396"/>
      <c r="BN18" s="396"/>
      <c r="BO18" s="396"/>
      <c r="BP18" s="396"/>
      <c r="BQ18" s="396"/>
      <c r="BR18" s="396"/>
      <c r="BS18" s="396"/>
      <c r="BT18" s="396"/>
      <c r="BU18" s="396"/>
      <c r="BV18" s="396"/>
      <c r="BW18" s="396"/>
      <c r="BX18" s="396"/>
      <c r="BY18" s="396"/>
      <c r="BZ18" s="396"/>
      <c r="CA18" s="396"/>
      <c r="CB18" s="396"/>
      <c r="CC18" s="396"/>
      <c r="CD18" s="396"/>
      <c r="CE18" s="396"/>
      <c r="CF18" s="396"/>
      <c r="CG18" s="396"/>
      <c r="CH18" s="396"/>
      <c r="CI18" s="396"/>
      <c r="CJ18" s="396"/>
      <c r="CK18" s="396"/>
      <c r="CL18" s="396"/>
      <c r="CM18" s="396"/>
      <c r="CN18" s="396"/>
      <c r="CO18" s="396"/>
      <c r="CP18" s="396"/>
      <c r="CQ18" s="396"/>
      <c r="CR18" s="396"/>
      <c r="CS18" s="396"/>
      <c r="CT18" s="396"/>
      <c r="CU18" s="396"/>
      <c r="CV18" s="396"/>
      <c r="CW18" s="396"/>
      <c r="CX18" s="396"/>
      <c r="CY18" s="396"/>
      <c r="CZ18" s="396"/>
      <c r="DA18" s="396"/>
      <c r="DB18" s="396"/>
      <c r="DC18" s="396"/>
      <c r="DD18" s="396"/>
      <c r="DE18" s="396"/>
      <c r="DF18" s="396"/>
      <c r="DG18" s="396"/>
      <c r="DH18" s="396"/>
      <c r="DI18" s="396"/>
      <c r="DJ18" s="396"/>
      <c r="DK18" s="396"/>
      <c r="DL18" s="396"/>
      <c r="DM18" s="396"/>
      <c r="DN18" s="396"/>
      <c r="DO18" s="396"/>
      <c r="DP18" s="396"/>
      <c r="DQ18" s="396"/>
      <c r="DR18" s="396"/>
      <c r="DS18" s="396"/>
      <c r="DT18" s="396"/>
      <c r="DU18" s="396"/>
      <c r="DV18" s="396"/>
      <c r="DW18" s="396"/>
      <c r="DX18" s="396"/>
      <c r="DY18" s="396"/>
      <c r="DZ18" s="396"/>
      <c r="EA18" s="396"/>
      <c r="EB18" s="396"/>
      <c r="EC18" s="396"/>
      <c r="ED18" s="396"/>
      <c r="EE18" s="396"/>
      <c r="EF18" s="396"/>
      <c r="EG18" s="396"/>
      <c r="EH18" s="396"/>
      <c r="EI18" s="396"/>
      <c r="EJ18" s="396"/>
      <c r="EK18" s="396"/>
      <c r="EL18" s="396"/>
      <c r="EM18" s="396"/>
      <c r="EN18" s="396"/>
      <c r="EO18" s="396"/>
      <c r="EP18" s="396"/>
    </row>
    <row r="19" spans="1:167" s="92" customFormat="1" ht="12.75" customHeight="1" thickBot="1">
      <c r="A19" s="96"/>
      <c r="B19" s="397" t="s">
        <v>199</v>
      </c>
      <c r="C19" s="397"/>
      <c r="D19" s="397"/>
      <c r="E19" s="397"/>
      <c r="F19" s="397"/>
      <c r="G19" s="397"/>
      <c r="H19" s="397"/>
      <c r="I19" s="397"/>
      <c r="J19" s="397"/>
      <c r="K19" s="397"/>
      <c r="L19" s="397"/>
      <c r="M19" s="397"/>
      <c r="N19" s="397"/>
      <c r="O19" s="397"/>
      <c r="P19" s="397"/>
      <c r="Q19" s="397"/>
      <c r="R19" s="397"/>
      <c r="S19" s="397"/>
      <c r="T19" s="397"/>
      <c r="U19" s="397"/>
      <c r="V19" s="397"/>
      <c r="W19" s="397"/>
      <c r="X19" s="397"/>
      <c r="Y19" s="397"/>
      <c r="Z19" s="397"/>
      <c r="AA19" s="397"/>
      <c r="AB19" s="397"/>
      <c r="AC19" s="397"/>
      <c r="AD19" s="397"/>
      <c r="AE19" s="397"/>
      <c r="AF19" s="397"/>
      <c r="AG19" s="397"/>
      <c r="AH19" s="397"/>
      <c r="AI19" s="397"/>
      <c r="AJ19" s="397"/>
      <c r="AK19" s="397"/>
      <c r="AL19" s="397"/>
      <c r="AM19" s="397"/>
      <c r="AN19" s="397"/>
      <c r="AO19" s="397"/>
      <c r="AP19" s="397"/>
      <c r="AQ19" s="397"/>
      <c r="AR19" s="397"/>
      <c r="AS19" s="397"/>
      <c r="AT19" s="397"/>
      <c r="AU19" s="397"/>
      <c r="AV19" s="397"/>
      <c r="AW19" s="397"/>
      <c r="AX19" s="397"/>
      <c r="AY19" s="397"/>
      <c r="AZ19" s="397"/>
      <c r="BA19" s="397"/>
      <c r="BB19" s="397"/>
      <c r="BC19" s="397"/>
      <c r="BD19" s="397"/>
      <c r="BE19" s="397"/>
      <c r="BF19" s="397"/>
      <c r="BG19" s="397"/>
      <c r="BH19" s="397"/>
      <c r="BI19" s="397"/>
      <c r="BJ19" s="397"/>
      <c r="BK19" s="397"/>
      <c r="BL19" s="397"/>
      <c r="BM19" s="397"/>
      <c r="BN19" s="397"/>
      <c r="BO19" s="397"/>
      <c r="BP19" s="397"/>
      <c r="BQ19" s="397"/>
      <c r="BR19" s="397"/>
      <c r="BS19" s="397"/>
      <c r="BT19" s="397"/>
      <c r="BU19" s="397"/>
      <c r="BV19" s="397"/>
      <c r="BW19" s="397"/>
      <c r="BX19" s="397"/>
      <c r="BY19" s="397"/>
      <c r="BZ19" s="397"/>
      <c r="CA19" s="397"/>
      <c r="CB19" s="397"/>
      <c r="CC19" s="397"/>
      <c r="CD19" s="397"/>
      <c r="CE19" s="397"/>
      <c r="CF19" s="397"/>
      <c r="CG19" s="397"/>
      <c r="CH19" s="397"/>
      <c r="CI19" s="397"/>
      <c r="CJ19" s="397"/>
      <c r="CK19" s="397"/>
      <c r="CL19" s="397"/>
      <c r="CM19" s="397"/>
      <c r="CN19" s="397"/>
      <c r="CO19" s="397"/>
      <c r="CP19" s="397"/>
      <c r="CQ19" s="397"/>
      <c r="CR19" s="397"/>
      <c r="CS19" s="397"/>
      <c r="CT19" s="397"/>
      <c r="CU19" s="397"/>
      <c r="CV19" s="397"/>
      <c r="CW19" s="397"/>
      <c r="CX19" s="397"/>
      <c r="CY19" s="397"/>
      <c r="CZ19" s="397"/>
      <c r="DA19" s="397"/>
      <c r="DB19" s="397"/>
      <c r="DC19" s="397"/>
      <c r="DD19" s="397"/>
      <c r="DE19" s="397"/>
      <c r="DF19" s="397"/>
      <c r="DG19" s="397"/>
      <c r="DH19" s="397"/>
      <c r="DI19" s="397"/>
      <c r="DJ19" s="397"/>
      <c r="DK19" s="397"/>
      <c r="DL19" s="397"/>
      <c r="DM19" s="397"/>
      <c r="DN19" s="397"/>
      <c r="DO19" s="397"/>
      <c r="DP19" s="397"/>
      <c r="DQ19" s="397"/>
      <c r="DR19" s="397"/>
      <c r="DS19" s="397"/>
      <c r="DT19" s="397"/>
      <c r="DU19" s="397"/>
      <c r="DV19" s="397"/>
      <c r="DW19" s="397"/>
      <c r="DX19" s="397"/>
      <c r="DY19" s="397"/>
      <c r="DZ19" s="397"/>
      <c r="EA19" s="397"/>
      <c r="EB19" s="397"/>
      <c r="EC19" s="397"/>
      <c r="ED19" s="397"/>
      <c r="EE19" s="397"/>
      <c r="EF19" s="397"/>
      <c r="EG19" s="397"/>
      <c r="EH19" s="397"/>
      <c r="EI19" s="398" t="s">
        <v>160</v>
      </c>
      <c r="EJ19" s="398"/>
      <c r="EK19" s="398"/>
      <c r="EL19" s="398"/>
      <c r="EM19" s="399" t="s">
        <v>200</v>
      </c>
      <c r="EN19" s="399"/>
      <c r="EO19" s="399"/>
      <c r="EP19" s="399"/>
      <c r="EX19" s="400" t="s">
        <v>16</v>
      </c>
      <c r="EY19" s="401"/>
      <c r="EZ19" s="401"/>
      <c r="FA19" s="401"/>
      <c r="FB19" s="401"/>
      <c r="FC19" s="401"/>
      <c r="FD19" s="401"/>
      <c r="FE19" s="401"/>
      <c r="FF19" s="401"/>
      <c r="FG19" s="401"/>
      <c r="FH19" s="401"/>
      <c r="FI19" s="401"/>
      <c r="FJ19" s="401"/>
      <c r="FK19" s="402"/>
    </row>
    <row r="20" spans="132:167" s="92" customFormat="1" ht="12" customHeight="1">
      <c r="EB20" s="97"/>
      <c r="EC20" s="97"/>
      <c r="ED20" s="97"/>
      <c r="EE20" s="97"/>
      <c r="EF20" s="98"/>
      <c r="EG20" s="98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100"/>
      <c r="ES20" s="100"/>
      <c r="ET20" s="100"/>
      <c r="EU20" s="100"/>
      <c r="EV20" s="100" t="s">
        <v>164</v>
      </c>
      <c r="EW20" s="99"/>
      <c r="EX20" s="403" t="s">
        <v>165</v>
      </c>
      <c r="EY20" s="404"/>
      <c r="EZ20" s="404"/>
      <c r="FA20" s="404"/>
      <c r="FB20" s="404"/>
      <c r="FC20" s="404"/>
      <c r="FD20" s="404"/>
      <c r="FE20" s="404"/>
      <c r="FF20" s="404"/>
      <c r="FG20" s="404"/>
      <c r="FH20" s="404"/>
      <c r="FI20" s="404"/>
      <c r="FJ20" s="404"/>
      <c r="FK20" s="405"/>
    </row>
    <row r="21" spans="49:167" s="92" customFormat="1" ht="12" customHeight="1">
      <c r="AW21" s="392" t="s">
        <v>201</v>
      </c>
      <c r="AX21" s="392"/>
      <c r="AY21" s="392"/>
      <c r="AZ21" s="392"/>
      <c r="BA21" s="392"/>
      <c r="BB21" s="311" t="s">
        <v>161</v>
      </c>
      <c r="BC21" s="393"/>
      <c r="BD21" s="393"/>
      <c r="BE21" s="393"/>
      <c r="BF21" s="393"/>
      <c r="BG21" s="394" t="s">
        <v>2</v>
      </c>
      <c r="BH21" s="394"/>
      <c r="BI21" s="311" t="s">
        <v>159</v>
      </c>
      <c r="BJ21" s="393"/>
      <c r="BK21" s="393"/>
      <c r="BL21" s="393"/>
      <c r="BM21" s="393"/>
      <c r="BN21" s="393"/>
      <c r="BO21" s="393"/>
      <c r="BP21" s="393"/>
      <c r="BQ21" s="393"/>
      <c r="BR21" s="393"/>
      <c r="BS21" s="393"/>
      <c r="BT21" s="393"/>
      <c r="BU21" s="393"/>
      <c r="BV21" s="393"/>
      <c r="BW21" s="393"/>
      <c r="BX21" s="393"/>
      <c r="BY21" s="393"/>
      <c r="BZ21" s="393"/>
      <c r="CA21" s="393"/>
      <c r="CB21" s="393"/>
      <c r="CC21" s="393"/>
      <c r="CD21" s="393"/>
      <c r="CE21" s="393"/>
      <c r="CF21" s="392">
        <v>20</v>
      </c>
      <c r="CG21" s="392"/>
      <c r="CH21" s="392"/>
      <c r="CI21" s="392"/>
      <c r="CJ21" s="312" t="s">
        <v>160</v>
      </c>
      <c r="CK21" s="395"/>
      <c r="CL21" s="395"/>
      <c r="CM21" s="395"/>
      <c r="CN21" s="394" t="s">
        <v>3</v>
      </c>
      <c r="CO21" s="394"/>
      <c r="CP21" s="394"/>
      <c r="ER21" s="93"/>
      <c r="ES21" s="93"/>
      <c r="ET21" s="93"/>
      <c r="EU21" s="93"/>
      <c r="EV21" s="93" t="s">
        <v>17</v>
      </c>
      <c r="EX21" s="368" t="s">
        <v>162</v>
      </c>
      <c r="EY21" s="369"/>
      <c r="EZ21" s="369"/>
      <c r="FA21" s="369"/>
      <c r="FB21" s="369"/>
      <c r="FC21" s="369"/>
      <c r="FD21" s="369"/>
      <c r="FE21" s="369"/>
      <c r="FF21" s="369"/>
      <c r="FG21" s="369"/>
      <c r="FH21" s="369"/>
      <c r="FI21" s="369"/>
      <c r="FJ21" s="369"/>
      <c r="FK21" s="370"/>
    </row>
    <row r="22" spans="1:167" s="92" customFormat="1" ht="10.5" customHeight="1">
      <c r="A22" s="92" t="s">
        <v>202</v>
      </c>
      <c r="AX22" s="384" t="str">
        <f>'стр.1'!AI27</f>
        <v>Муниципальное бюджетное общеобразовательное учреждение  "Вилюйская начальная общеобразовательная школа № 1 "  муниципального района "Вилюйский улус (район) РС (Я)</v>
      </c>
      <c r="AY22" s="384"/>
      <c r="AZ22" s="384"/>
      <c r="BA22" s="384"/>
      <c r="BB22" s="384"/>
      <c r="BC22" s="384"/>
      <c r="BD22" s="384"/>
      <c r="BE22" s="384"/>
      <c r="BF22" s="384"/>
      <c r="BG22" s="384"/>
      <c r="BH22" s="384"/>
      <c r="BI22" s="384"/>
      <c r="BJ22" s="384"/>
      <c r="BK22" s="384"/>
      <c r="BL22" s="384"/>
      <c r="BM22" s="384"/>
      <c r="BN22" s="384"/>
      <c r="BO22" s="384"/>
      <c r="BP22" s="384"/>
      <c r="BQ22" s="384"/>
      <c r="BR22" s="384"/>
      <c r="BS22" s="384"/>
      <c r="BT22" s="384"/>
      <c r="BU22" s="384"/>
      <c r="BV22" s="384"/>
      <c r="BW22" s="384"/>
      <c r="BX22" s="384"/>
      <c r="BY22" s="384"/>
      <c r="BZ22" s="384"/>
      <c r="CA22" s="384"/>
      <c r="CB22" s="384"/>
      <c r="CC22" s="384"/>
      <c r="CD22" s="384"/>
      <c r="CE22" s="384"/>
      <c r="CF22" s="384"/>
      <c r="CG22" s="384"/>
      <c r="CH22" s="384"/>
      <c r="CI22" s="384"/>
      <c r="CJ22" s="384"/>
      <c r="CK22" s="384"/>
      <c r="CL22" s="384"/>
      <c r="CM22" s="384"/>
      <c r="CN22" s="384"/>
      <c r="CO22" s="384"/>
      <c r="CP22" s="384"/>
      <c r="CQ22" s="384"/>
      <c r="CR22" s="384"/>
      <c r="CS22" s="384"/>
      <c r="CT22" s="384"/>
      <c r="CU22" s="384"/>
      <c r="CV22" s="384"/>
      <c r="CW22" s="384"/>
      <c r="CX22" s="384"/>
      <c r="CY22" s="384"/>
      <c r="CZ22" s="384"/>
      <c r="DA22" s="384"/>
      <c r="DB22" s="384"/>
      <c r="DC22" s="384"/>
      <c r="DD22" s="384"/>
      <c r="DE22" s="384"/>
      <c r="DF22" s="384"/>
      <c r="DG22" s="384"/>
      <c r="DH22" s="384"/>
      <c r="DI22" s="384"/>
      <c r="DJ22" s="384"/>
      <c r="DK22" s="384"/>
      <c r="DL22" s="384"/>
      <c r="DM22" s="384"/>
      <c r="DN22" s="384"/>
      <c r="DO22" s="384"/>
      <c r="DP22" s="384"/>
      <c r="DQ22" s="384"/>
      <c r="DR22" s="384"/>
      <c r="DS22" s="384"/>
      <c r="DT22" s="384"/>
      <c r="DU22" s="384"/>
      <c r="DV22" s="384"/>
      <c r="DW22" s="384"/>
      <c r="DX22" s="384"/>
      <c r="DY22" s="384"/>
      <c r="DZ22" s="384"/>
      <c r="EA22" s="384"/>
      <c r="EB22" s="384"/>
      <c r="EC22" s="384"/>
      <c r="ED22" s="384"/>
      <c r="EE22" s="384"/>
      <c r="EF22" s="384"/>
      <c r="EG22" s="384"/>
      <c r="EH22" s="384"/>
      <c r="EI22" s="384"/>
      <c r="ER22" s="93"/>
      <c r="ES22" s="93"/>
      <c r="ET22" s="93"/>
      <c r="EU22" s="93"/>
      <c r="EV22" s="93"/>
      <c r="EX22" s="385" t="str">
        <f>'стр.1'!CO27</f>
        <v>55657282</v>
      </c>
      <c r="EY22" s="373"/>
      <c r="EZ22" s="373"/>
      <c r="FA22" s="373"/>
      <c r="FB22" s="373"/>
      <c r="FC22" s="373"/>
      <c r="FD22" s="373"/>
      <c r="FE22" s="373"/>
      <c r="FF22" s="373"/>
      <c r="FG22" s="373"/>
      <c r="FH22" s="373"/>
      <c r="FI22" s="373"/>
      <c r="FJ22" s="373"/>
      <c r="FK22" s="374"/>
    </row>
    <row r="23" spans="1:167" s="92" customFormat="1" ht="10.5" customHeight="1">
      <c r="A23" s="92" t="s">
        <v>168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X23" s="367"/>
      <c r="AY23" s="367"/>
      <c r="AZ23" s="367"/>
      <c r="BA23" s="367"/>
      <c r="BB23" s="367"/>
      <c r="BC23" s="367"/>
      <c r="BD23" s="367"/>
      <c r="BE23" s="367"/>
      <c r="BF23" s="367"/>
      <c r="BG23" s="367"/>
      <c r="BH23" s="367"/>
      <c r="BI23" s="367"/>
      <c r="BJ23" s="367"/>
      <c r="BK23" s="367"/>
      <c r="BL23" s="367"/>
      <c r="BM23" s="367"/>
      <c r="BN23" s="367"/>
      <c r="BO23" s="367"/>
      <c r="BP23" s="367"/>
      <c r="BQ23" s="367"/>
      <c r="BR23" s="367"/>
      <c r="BS23" s="367"/>
      <c r="BT23" s="367"/>
      <c r="BU23" s="367"/>
      <c r="BV23" s="367"/>
      <c r="BW23" s="367"/>
      <c r="BX23" s="367"/>
      <c r="BY23" s="367"/>
      <c r="BZ23" s="367"/>
      <c r="CA23" s="367"/>
      <c r="CB23" s="367"/>
      <c r="CC23" s="367"/>
      <c r="CD23" s="367"/>
      <c r="CE23" s="367"/>
      <c r="CF23" s="367"/>
      <c r="CG23" s="367"/>
      <c r="CH23" s="367"/>
      <c r="CI23" s="367"/>
      <c r="CJ23" s="367"/>
      <c r="CK23" s="367"/>
      <c r="CL23" s="367"/>
      <c r="CM23" s="367"/>
      <c r="CN23" s="367"/>
      <c r="CO23" s="367"/>
      <c r="CP23" s="367"/>
      <c r="CQ23" s="367"/>
      <c r="CR23" s="367"/>
      <c r="CS23" s="367"/>
      <c r="CT23" s="367"/>
      <c r="CU23" s="367"/>
      <c r="CV23" s="367"/>
      <c r="CW23" s="367"/>
      <c r="CX23" s="367"/>
      <c r="CY23" s="367"/>
      <c r="CZ23" s="367"/>
      <c r="DA23" s="367"/>
      <c r="DB23" s="367"/>
      <c r="DC23" s="367"/>
      <c r="DD23" s="367"/>
      <c r="DE23" s="367"/>
      <c r="DF23" s="367"/>
      <c r="DG23" s="367"/>
      <c r="DH23" s="367"/>
      <c r="DI23" s="367"/>
      <c r="DJ23" s="367"/>
      <c r="DK23" s="367"/>
      <c r="DL23" s="367"/>
      <c r="DM23" s="367"/>
      <c r="DN23" s="367"/>
      <c r="DO23" s="367"/>
      <c r="DP23" s="367"/>
      <c r="DQ23" s="367"/>
      <c r="DR23" s="367"/>
      <c r="DS23" s="367"/>
      <c r="DT23" s="367"/>
      <c r="DU23" s="367"/>
      <c r="DV23" s="367"/>
      <c r="DW23" s="367"/>
      <c r="DX23" s="367"/>
      <c r="DY23" s="367"/>
      <c r="DZ23" s="367"/>
      <c r="EA23" s="367"/>
      <c r="EB23" s="367"/>
      <c r="EC23" s="367"/>
      <c r="ED23" s="367"/>
      <c r="EE23" s="367"/>
      <c r="EF23" s="367"/>
      <c r="EG23" s="367"/>
      <c r="EH23" s="367"/>
      <c r="EI23" s="367"/>
      <c r="ER23" s="93"/>
      <c r="ES23" s="93"/>
      <c r="ET23" s="93"/>
      <c r="EU23" s="93"/>
      <c r="EV23" s="93" t="s">
        <v>18</v>
      </c>
      <c r="EX23" s="381"/>
      <c r="EY23" s="382"/>
      <c r="EZ23" s="382"/>
      <c r="FA23" s="382"/>
      <c r="FB23" s="382"/>
      <c r="FC23" s="382"/>
      <c r="FD23" s="382"/>
      <c r="FE23" s="382"/>
      <c r="FF23" s="382"/>
      <c r="FG23" s="382"/>
      <c r="FH23" s="382"/>
      <c r="FI23" s="382"/>
      <c r="FJ23" s="382"/>
      <c r="FK23" s="383"/>
    </row>
    <row r="24" spans="1:167" s="92" customFormat="1" ht="3" customHeight="1" thickBot="1">
      <c r="A24" s="102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  <c r="DT24" s="102"/>
      <c r="DU24" s="102"/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102"/>
      <c r="EG24" s="102"/>
      <c r="EH24" s="102"/>
      <c r="EI24" s="102"/>
      <c r="ER24" s="93"/>
      <c r="ES24" s="93"/>
      <c r="ET24" s="93"/>
      <c r="EU24" s="93"/>
      <c r="EV24" s="93"/>
      <c r="EX24" s="372"/>
      <c r="EY24" s="373"/>
      <c r="EZ24" s="373"/>
      <c r="FA24" s="373"/>
      <c r="FB24" s="373"/>
      <c r="FC24" s="373"/>
      <c r="FD24" s="373"/>
      <c r="FE24" s="373"/>
      <c r="FF24" s="373"/>
      <c r="FG24" s="373"/>
      <c r="FH24" s="373"/>
      <c r="FI24" s="373"/>
      <c r="FJ24" s="373"/>
      <c r="FK24" s="374"/>
    </row>
    <row r="25" spans="1:167" s="92" customFormat="1" ht="10.5" customHeight="1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X25" s="103" t="s">
        <v>52</v>
      </c>
      <c r="AY25" s="102"/>
      <c r="AZ25" s="102"/>
      <c r="BA25" s="102"/>
      <c r="BB25" s="102"/>
      <c r="BC25" s="102"/>
      <c r="BD25" s="102"/>
      <c r="BE25" s="102"/>
      <c r="BF25" s="102"/>
      <c r="BG25" s="386" t="str">
        <f>'стр.1'!AI31</f>
        <v>1410003977/141001001</v>
      </c>
      <c r="BH25" s="387"/>
      <c r="BI25" s="387"/>
      <c r="BJ25" s="387"/>
      <c r="BK25" s="387"/>
      <c r="BL25" s="387"/>
      <c r="BM25" s="387"/>
      <c r="BN25" s="387"/>
      <c r="BO25" s="387"/>
      <c r="BP25" s="387"/>
      <c r="BQ25" s="387"/>
      <c r="BR25" s="387"/>
      <c r="BS25" s="387"/>
      <c r="BT25" s="387"/>
      <c r="BU25" s="387"/>
      <c r="BV25" s="387"/>
      <c r="BW25" s="387"/>
      <c r="BX25" s="387"/>
      <c r="BY25" s="387"/>
      <c r="BZ25" s="387"/>
      <c r="CA25" s="387"/>
      <c r="CB25" s="387"/>
      <c r="CC25" s="387"/>
      <c r="CD25" s="387"/>
      <c r="CE25" s="387"/>
      <c r="CF25" s="387"/>
      <c r="CG25" s="387"/>
      <c r="CH25" s="387"/>
      <c r="CI25" s="387"/>
      <c r="CJ25" s="387"/>
      <c r="CK25" s="387"/>
      <c r="CL25" s="388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  <c r="DT25" s="102"/>
      <c r="DU25" s="102"/>
      <c r="DV25" s="102"/>
      <c r="DW25" s="102"/>
      <c r="DX25" s="102"/>
      <c r="DY25" s="102"/>
      <c r="DZ25" s="102"/>
      <c r="EA25" s="102"/>
      <c r="EB25" s="102"/>
      <c r="EC25" s="102"/>
      <c r="ED25" s="102"/>
      <c r="EE25" s="102"/>
      <c r="EF25" s="102"/>
      <c r="EG25" s="102"/>
      <c r="EH25" s="102"/>
      <c r="EI25" s="102"/>
      <c r="ER25" s="93"/>
      <c r="ES25" s="93"/>
      <c r="ET25" s="93"/>
      <c r="EU25" s="93"/>
      <c r="EV25" s="93" t="s">
        <v>203</v>
      </c>
      <c r="EX25" s="378"/>
      <c r="EY25" s="379"/>
      <c r="EZ25" s="379"/>
      <c r="FA25" s="379"/>
      <c r="FB25" s="379"/>
      <c r="FC25" s="379"/>
      <c r="FD25" s="379"/>
      <c r="FE25" s="379"/>
      <c r="FF25" s="379"/>
      <c r="FG25" s="379"/>
      <c r="FH25" s="379"/>
      <c r="FI25" s="379"/>
      <c r="FJ25" s="379"/>
      <c r="FK25" s="380"/>
    </row>
    <row r="26" spans="1:167" s="92" customFormat="1" ht="3" customHeight="1" thickBot="1">
      <c r="A26" s="102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389"/>
      <c r="BH26" s="390"/>
      <c r="BI26" s="390"/>
      <c r="BJ26" s="390"/>
      <c r="BK26" s="390"/>
      <c r="BL26" s="390"/>
      <c r="BM26" s="390"/>
      <c r="BN26" s="390"/>
      <c r="BO26" s="390"/>
      <c r="BP26" s="390"/>
      <c r="BQ26" s="390"/>
      <c r="BR26" s="390"/>
      <c r="BS26" s="390"/>
      <c r="BT26" s="390"/>
      <c r="BU26" s="390"/>
      <c r="BV26" s="390"/>
      <c r="BW26" s="390"/>
      <c r="BX26" s="390"/>
      <c r="BY26" s="390"/>
      <c r="BZ26" s="390"/>
      <c r="CA26" s="390"/>
      <c r="CB26" s="390"/>
      <c r="CC26" s="390"/>
      <c r="CD26" s="390"/>
      <c r="CE26" s="390"/>
      <c r="CF26" s="390"/>
      <c r="CG26" s="390"/>
      <c r="CH26" s="390"/>
      <c r="CI26" s="390"/>
      <c r="CJ26" s="390"/>
      <c r="CK26" s="390"/>
      <c r="CL26" s="391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2"/>
      <c r="DN26" s="102"/>
      <c r="DO26" s="102"/>
      <c r="DP26" s="102"/>
      <c r="DQ26" s="102"/>
      <c r="DR26" s="102"/>
      <c r="DS26" s="102"/>
      <c r="DT26" s="102"/>
      <c r="DU26" s="102"/>
      <c r="DV26" s="102"/>
      <c r="DW26" s="102"/>
      <c r="DX26" s="102"/>
      <c r="DY26" s="102"/>
      <c r="DZ26" s="102"/>
      <c r="EA26" s="102"/>
      <c r="EB26" s="102"/>
      <c r="EC26" s="102"/>
      <c r="ED26" s="102"/>
      <c r="EE26" s="102"/>
      <c r="EF26" s="102"/>
      <c r="EG26" s="102"/>
      <c r="EH26" s="102"/>
      <c r="EI26" s="102"/>
      <c r="ER26" s="93"/>
      <c r="ES26" s="93"/>
      <c r="ET26" s="93"/>
      <c r="EU26" s="93"/>
      <c r="EV26" s="93"/>
      <c r="EX26" s="381"/>
      <c r="EY26" s="382"/>
      <c r="EZ26" s="382"/>
      <c r="FA26" s="382"/>
      <c r="FB26" s="382"/>
      <c r="FC26" s="382"/>
      <c r="FD26" s="382"/>
      <c r="FE26" s="382"/>
      <c r="FF26" s="382"/>
      <c r="FG26" s="382"/>
      <c r="FH26" s="382"/>
      <c r="FI26" s="382"/>
      <c r="FJ26" s="382"/>
      <c r="FK26" s="383"/>
    </row>
    <row r="27" spans="1:167" s="92" customFormat="1" ht="11.25" customHeight="1">
      <c r="A27" s="92" t="s">
        <v>169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X27" s="367" t="s">
        <v>204</v>
      </c>
      <c r="AY27" s="367"/>
      <c r="AZ27" s="367"/>
      <c r="BA27" s="367"/>
      <c r="BB27" s="367"/>
      <c r="BC27" s="367"/>
      <c r="BD27" s="367"/>
      <c r="BE27" s="367"/>
      <c r="BF27" s="367"/>
      <c r="BG27" s="367"/>
      <c r="BH27" s="367"/>
      <c r="BI27" s="367"/>
      <c r="BJ27" s="367"/>
      <c r="BK27" s="367"/>
      <c r="BL27" s="367"/>
      <c r="BM27" s="367"/>
      <c r="BN27" s="367"/>
      <c r="BO27" s="367"/>
      <c r="BP27" s="367"/>
      <c r="BQ27" s="367"/>
      <c r="BR27" s="367"/>
      <c r="BS27" s="367"/>
      <c r="BT27" s="367"/>
      <c r="BU27" s="367"/>
      <c r="BV27" s="367"/>
      <c r="BW27" s="367"/>
      <c r="BX27" s="367"/>
      <c r="BY27" s="367"/>
      <c r="BZ27" s="367"/>
      <c r="CA27" s="367"/>
      <c r="CB27" s="367"/>
      <c r="CC27" s="367"/>
      <c r="CD27" s="367"/>
      <c r="CE27" s="367"/>
      <c r="CF27" s="367"/>
      <c r="CG27" s="367"/>
      <c r="CH27" s="367"/>
      <c r="CI27" s="367"/>
      <c r="CJ27" s="367"/>
      <c r="CK27" s="367"/>
      <c r="CL27" s="367"/>
      <c r="CM27" s="367"/>
      <c r="CN27" s="367"/>
      <c r="CO27" s="367"/>
      <c r="CP27" s="367"/>
      <c r="CQ27" s="367"/>
      <c r="CR27" s="367"/>
      <c r="CS27" s="367"/>
      <c r="CT27" s="367"/>
      <c r="CU27" s="367"/>
      <c r="CV27" s="367"/>
      <c r="CW27" s="367"/>
      <c r="CX27" s="367"/>
      <c r="CY27" s="367"/>
      <c r="CZ27" s="367"/>
      <c r="DA27" s="367"/>
      <c r="DB27" s="367"/>
      <c r="DC27" s="367"/>
      <c r="DD27" s="367"/>
      <c r="DE27" s="367"/>
      <c r="DF27" s="367"/>
      <c r="DG27" s="367"/>
      <c r="DH27" s="367"/>
      <c r="DI27" s="367"/>
      <c r="DJ27" s="367"/>
      <c r="DK27" s="367"/>
      <c r="DL27" s="367"/>
      <c r="DM27" s="367"/>
      <c r="DN27" s="367"/>
      <c r="DO27" s="367"/>
      <c r="DP27" s="367"/>
      <c r="DQ27" s="367"/>
      <c r="DR27" s="367"/>
      <c r="DS27" s="367"/>
      <c r="DT27" s="367"/>
      <c r="DU27" s="367"/>
      <c r="DV27" s="367"/>
      <c r="DW27" s="367"/>
      <c r="DX27" s="367"/>
      <c r="DY27" s="367"/>
      <c r="DZ27" s="367"/>
      <c r="EA27" s="367"/>
      <c r="EB27" s="367"/>
      <c r="EC27" s="367"/>
      <c r="ED27" s="367"/>
      <c r="EE27" s="367"/>
      <c r="EF27" s="367"/>
      <c r="EG27" s="367"/>
      <c r="EH27" s="367"/>
      <c r="EI27" s="367"/>
      <c r="ER27" s="93"/>
      <c r="ES27" s="93"/>
      <c r="ET27" s="93"/>
      <c r="EU27" s="93"/>
      <c r="EV27" s="100" t="s">
        <v>205</v>
      </c>
      <c r="EX27" s="368"/>
      <c r="EY27" s="369"/>
      <c r="EZ27" s="369"/>
      <c r="FA27" s="369"/>
      <c r="FB27" s="369"/>
      <c r="FC27" s="369"/>
      <c r="FD27" s="369"/>
      <c r="FE27" s="369"/>
      <c r="FF27" s="369"/>
      <c r="FG27" s="369"/>
      <c r="FH27" s="369"/>
      <c r="FI27" s="369"/>
      <c r="FJ27" s="369"/>
      <c r="FK27" s="370"/>
    </row>
    <row r="28" spans="1:167" s="92" customFormat="1" ht="10.5" customHeight="1">
      <c r="A28" s="92" t="s">
        <v>97</v>
      </c>
      <c r="AX28" s="371" t="str">
        <f>CR12</f>
        <v>Администрация муниципального района "Вилюйский улус (район) РС (Я)</v>
      </c>
      <c r="AY28" s="371"/>
      <c r="AZ28" s="371"/>
      <c r="BA28" s="371"/>
      <c r="BB28" s="371"/>
      <c r="BC28" s="371"/>
      <c r="BD28" s="371"/>
      <c r="BE28" s="371"/>
      <c r="BF28" s="371"/>
      <c r="BG28" s="371"/>
      <c r="BH28" s="371"/>
      <c r="BI28" s="371"/>
      <c r="BJ28" s="371"/>
      <c r="BK28" s="371"/>
      <c r="BL28" s="371"/>
      <c r="BM28" s="371"/>
      <c r="BN28" s="371"/>
      <c r="BO28" s="371"/>
      <c r="BP28" s="371"/>
      <c r="BQ28" s="371"/>
      <c r="BR28" s="371"/>
      <c r="BS28" s="371"/>
      <c r="BT28" s="371"/>
      <c r="BU28" s="371"/>
      <c r="BV28" s="371"/>
      <c r="BW28" s="371"/>
      <c r="BX28" s="371"/>
      <c r="BY28" s="371"/>
      <c r="BZ28" s="371"/>
      <c r="CA28" s="371"/>
      <c r="CB28" s="371"/>
      <c r="CC28" s="371"/>
      <c r="CD28" s="371"/>
      <c r="CE28" s="371"/>
      <c r="CF28" s="371"/>
      <c r="CG28" s="371"/>
      <c r="CH28" s="371"/>
      <c r="CI28" s="371"/>
      <c r="CJ28" s="371"/>
      <c r="CK28" s="371"/>
      <c r="CL28" s="371"/>
      <c r="CM28" s="371"/>
      <c r="CN28" s="371"/>
      <c r="CO28" s="371"/>
      <c r="CP28" s="371"/>
      <c r="CQ28" s="371"/>
      <c r="CR28" s="371"/>
      <c r="CS28" s="371"/>
      <c r="CT28" s="371"/>
      <c r="CU28" s="371"/>
      <c r="CV28" s="371"/>
      <c r="CW28" s="371"/>
      <c r="CX28" s="371"/>
      <c r="CY28" s="371"/>
      <c r="CZ28" s="371"/>
      <c r="DA28" s="371"/>
      <c r="DB28" s="371"/>
      <c r="DC28" s="371"/>
      <c r="DD28" s="371"/>
      <c r="DE28" s="371"/>
      <c r="DF28" s="371"/>
      <c r="DG28" s="371"/>
      <c r="DH28" s="371"/>
      <c r="DI28" s="371"/>
      <c r="DJ28" s="371"/>
      <c r="DK28" s="371"/>
      <c r="DL28" s="371"/>
      <c r="DM28" s="371"/>
      <c r="DN28" s="371"/>
      <c r="DO28" s="371"/>
      <c r="DP28" s="371"/>
      <c r="DQ28" s="371"/>
      <c r="DR28" s="371"/>
      <c r="DS28" s="371"/>
      <c r="DT28" s="371"/>
      <c r="DU28" s="371"/>
      <c r="DV28" s="371"/>
      <c r="DW28" s="371"/>
      <c r="DX28" s="371"/>
      <c r="DY28" s="371"/>
      <c r="DZ28" s="371"/>
      <c r="EA28" s="371"/>
      <c r="EB28" s="371"/>
      <c r="EC28" s="371"/>
      <c r="ED28" s="371"/>
      <c r="EE28" s="371"/>
      <c r="EF28" s="371"/>
      <c r="EG28" s="371"/>
      <c r="EH28" s="371"/>
      <c r="EI28" s="371"/>
      <c r="ER28" s="93"/>
      <c r="ES28" s="93"/>
      <c r="ET28" s="93"/>
      <c r="EU28" s="93"/>
      <c r="EV28" s="93"/>
      <c r="EX28" s="372"/>
      <c r="EY28" s="373"/>
      <c r="EZ28" s="373"/>
      <c r="FA28" s="373"/>
      <c r="FB28" s="373"/>
      <c r="FC28" s="373"/>
      <c r="FD28" s="373"/>
      <c r="FE28" s="373"/>
      <c r="FF28" s="373"/>
      <c r="FG28" s="373"/>
      <c r="FH28" s="373"/>
      <c r="FI28" s="373"/>
      <c r="FJ28" s="373"/>
      <c r="FK28" s="374"/>
    </row>
    <row r="29" spans="1:167" s="92" customFormat="1" ht="10.5" customHeight="1">
      <c r="A29" s="92" t="s">
        <v>98</v>
      </c>
      <c r="AX29" s="367"/>
      <c r="AY29" s="367"/>
      <c r="AZ29" s="367"/>
      <c r="BA29" s="367"/>
      <c r="BB29" s="367"/>
      <c r="BC29" s="367"/>
      <c r="BD29" s="367"/>
      <c r="BE29" s="367"/>
      <c r="BF29" s="367"/>
      <c r="BG29" s="367"/>
      <c r="BH29" s="367"/>
      <c r="BI29" s="367"/>
      <c r="BJ29" s="367"/>
      <c r="BK29" s="367"/>
      <c r="BL29" s="367"/>
      <c r="BM29" s="367"/>
      <c r="BN29" s="367"/>
      <c r="BO29" s="367"/>
      <c r="BP29" s="367"/>
      <c r="BQ29" s="367"/>
      <c r="BR29" s="367"/>
      <c r="BS29" s="367"/>
      <c r="BT29" s="367"/>
      <c r="BU29" s="367"/>
      <c r="BV29" s="367"/>
      <c r="BW29" s="367"/>
      <c r="BX29" s="367"/>
      <c r="BY29" s="367"/>
      <c r="BZ29" s="367"/>
      <c r="CA29" s="367"/>
      <c r="CB29" s="367"/>
      <c r="CC29" s="367"/>
      <c r="CD29" s="367"/>
      <c r="CE29" s="367"/>
      <c r="CF29" s="367"/>
      <c r="CG29" s="367"/>
      <c r="CH29" s="367"/>
      <c r="CI29" s="367"/>
      <c r="CJ29" s="367"/>
      <c r="CK29" s="367"/>
      <c r="CL29" s="367"/>
      <c r="CM29" s="367"/>
      <c r="CN29" s="367"/>
      <c r="CO29" s="367"/>
      <c r="CP29" s="367"/>
      <c r="CQ29" s="367"/>
      <c r="CR29" s="367"/>
      <c r="CS29" s="367"/>
      <c r="CT29" s="367"/>
      <c r="CU29" s="367"/>
      <c r="CV29" s="367"/>
      <c r="CW29" s="367"/>
      <c r="CX29" s="367"/>
      <c r="CY29" s="367"/>
      <c r="CZ29" s="367"/>
      <c r="DA29" s="367"/>
      <c r="DB29" s="367"/>
      <c r="DC29" s="367"/>
      <c r="DD29" s="367"/>
      <c r="DE29" s="367"/>
      <c r="DF29" s="367"/>
      <c r="DG29" s="367"/>
      <c r="DH29" s="367"/>
      <c r="DI29" s="367"/>
      <c r="DJ29" s="367"/>
      <c r="DK29" s="367"/>
      <c r="DL29" s="367"/>
      <c r="DM29" s="367"/>
      <c r="DN29" s="367"/>
      <c r="DO29" s="367"/>
      <c r="DP29" s="367"/>
      <c r="DQ29" s="367"/>
      <c r="DR29" s="367"/>
      <c r="DS29" s="367"/>
      <c r="DT29" s="367"/>
      <c r="DU29" s="367"/>
      <c r="DV29" s="367"/>
      <c r="DW29" s="367"/>
      <c r="DX29" s="367"/>
      <c r="DY29" s="367"/>
      <c r="DZ29" s="367"/>
      <c r="EA29" s="367"/>
      <c r="EB29" s="367"/>
      <c r="EC29" s="367"/>
      <c r="ED29" s="367"/>
      <c r="EE29" s="367"/>
      <c r="EF29" s="367"/>
      <c r="EG29" s="367"/>
      <c r="EH29" s="367"/>
      <c r="EI29" s="367"/>
      <c r="ER29" s="93"/>
      <c r="ES29" s="93"/>
      <c r="ET29" s="93"/>
      <c r="EU29" s="93"/>
      <c r="EV29" s="93" t="s">
        <v>173</v>
      </c>
      <c r="EX29" s="375" t="str">
        <f>'стр.4'!H9</f>
        <v>024</v>
      </c>
      <c r="EY29" s="376"/>
      <c r="EZ29" s="376"/>
      <c r="FA29" s="376"/>
      <c r="FB29" s="376"/>
      <c r="FC29" s="376"/>
      <c r="FD29" s="376"/>
      <c r="FE29" s="376"/>
      <c r="FF29" s="376"/>
      <c r="FG29" s="376"/>
      <c r="FH29" s="376"/>
      <c r="FI29" s="376"/>
      <c r="FJ29" s="376"/>
      <c r="FK29" s="377"/>
    </row>
    <row r="30" spans="1:167" s="92" customFormat="1" ht="10.5" customHeight="1">
      <c r="A30" s="92" t="s">
        <v>97</v>
      </c>
      <c r="AX30" s="371" t="str">
        <f>CR12</f>
        <v>Администрация муниципального района "Вилюйский улус (район) РС (Я)</v>
      </c>
      <c r="AY30" s="371"/>
      <c r="AZ30" s="371"/>
      <c r="BA30" s="371"/>
      <c r="BB30" s="371"/>
      <c r="BC30" s="371"/>
      <c r="BD30" s="371"/>
      <c r="BE30" s="371"/>
      <c r="BF30" s="371"/>
      <c r="BG30" s="371"/>
      <c r="BH30" s="371"/>
      <c r="BI30" s="371"/>
      <c r="BJ30" s="371"/>
      <c r="BK30" s="371"/>
      <c r="BL30" s="371"/>
      <c r="BM30" s="371"/>
      <c r="BN30" s="371"/>
      <c r="BO30" s="371"/>
      <c r="BP30" s="371"/>
      <c r="BQ30" s="371"/>
      <c r="BR30" s="371"/>
      <c r="BS30" s="371"/>
      <c r="BT30" s="371"/>
      <c r="BU30" s="371"/>
      <c r="BV30" s="371"/>
      <c r="BW30" s="371"/>
      <c r="BX30" s="371"/>
      <c r="BY30" s="371"/>
      <c r="BZ30" s="371"/>
      <c r="CA30" s="371"/>
      <c r="CB30" s="371"/>
      <c r="CC30" s="371"/>
      <c r="CD30" s="371"/>
      <c r="CE30" s="371"/>
      <c r="CF30" s="371"/>
      <c r="CG30" s="371"/>
      <c r="CH30" s="371"/>
      <c r="CI30" s="371"/>
      <c r="CJ30" s="371"/>
      <c r="CK30" s="371"/>
      <c r="CL30" s="371"/>
      <c r="CM30" s="371"/>
      <c r="CN30" s="371"/>
      <c r="CO30" s="371"/>
      <c r="CP30" s="371"/>
      <c r="CQ30" s="371"/>
      <c r="CR30" s="371"/>
      <c r="CS30" s="371"/>
      <c r="CT30" s="371"/>
      <c r="CU30" s="371"/>
      <c r="CV30" s="371"/>
      <c r="CW30" s="371"/>
      <c r="CX30" s="371"/>
      <c r="CY30" s="371"/>
      <c r="CZ30" s="371"/>
      <c r="DA30" s="371"/>
      <c r="DB30" s="371"/>
      <c r="DC30" s="371"/>
      <c r="DD30" s="371"/>
      <c r="DE30" s="371"/>
      <c r="DF30" s="371"/>
      <c r="DG30" s="371"/>
      <c r="DH30" s="371"/>
      <c r="DI30" s="371"/>
      <c r="DJ30" s="371"/>
      <c r="DK30" s="371"/>
      <c r="DL30" s="371"/>
      <c r="DM30" s="371"/>
      <c r="DN30" s="371"/>
      <c r="DO30" s="371"/>
      <c r="DP30" s="371"/>
      <c r="DQ30" s="371"/>
      <c r="DR30" s="371"/>
      <c r="DS30" s="371"/>
      <c r="DT30" s="371"/>
      <c r="DU30" s="371"/>
      <c r="DV30" s="371"/>
      <c r="DW30" s="371"/>
      <c r="DX30" s="371"/>
      <c r="DY30" s="371"/>
      <c r="DZ30" s="371"/>
      <c r="EA30" s="371"/>
      <c r="EB30" s="371"/>
      <c r="EC30" s="371"/>
      <c r="ED30" s="371"/>
      <c r="EE30" s="371"/>
      <c r="EF30" s="371"/>
      <c r="EG30" s="371"/>
      <c r="EH30" s="371"/>
      <c r="EI30" s="371"/>
      <c r="EJ30" s="99"/>
      <c r="EK30" s="99"/>
      <c r="EL30" s="99"/>
      <c r="EM30" s="99"/>
      <c r="EN30" s="99"/>
      <c r="EO30" s="99"/>
      <c r="EP30" s="99"/>
      <c r="EQ30" s="99"/>
      <c r="ER30" s="100"/>
      <c r="ES30" s="100"/>
      <c r="ET30" s="100"/>
      <c r="EU30" s="100"/>
      <c r="EW30" s="99"/>
      <c r="EX30" s="372"/>
      <c r="EY30" s="373"/>
      <c r="EZ30" s="373"/>
      <c r="FA30" s="373"/>
      <c r="FB30" s="373"/>
      <c r="FC30" s="373"/>
      <c r="FD30" s="373"/>
      <c r="FE30" s="373"/>
      <c r="FF30" s="373"/>
      <c r="FG30" s="373"/>
      <c r="FH30" s="373"/>
      <c r="FI30" s="373"/>
      <c r="FJ30" s="373"/>
      <c r="FK30" s="374"/>
    </row>
    <row r="31" spans="1:167" s="92" customFormat="1" ht="10.5" customHeight="1">
      <c r="A31" s="92" t="s">
        <v>206</v>
      </c>
      <c r="AX31" s="367"/>
      <c r="AY31" s="367"/>
      <c r="AZ31" s="367"/>
      <c r="BA31" s="367"/>
      <c r="BB31" s="367"/>
      <c r="BC31" s="367"/>
      <c r="BD31" s="367"/>
      <c r="BE31" s="367"/>
      <c r="BF31" s="367"/>
      <c r="BG31" s="367"/>
      <c r="BH31" s="367"/>
      <c r="BI31" s="367"/>
      <c r="BJ31" s="367"/>
      <c r="BK31" s="367"/>
      <c r="BL31" s="367"/>
      <c r="BM31" s="367"/>
      <c r="BN31" s="367"/>
      <c r="BO31" s="367"/>
      <c r="BP31" s="367"/>
      <c r="BQ31" s="367"/>
      <c r="BR31" s="367"/>
      <c r="BS31" s="367"/>
      <c r="BT31" s="367"/>
      <c r="BU31" s="367"/>
      <c r="BV31" s="367"/>
      <c r="BW31" s="367"/>
      <c r="BX31" s="367"/>
      <c r="BY31" s="367"/>
      <c r="BZ31" s="367"/>
      <c r="CA31" s="367"/>
      <c r="CB31" s="367"/>
      <c r="CC31" s="367"/>
      <c r="CD31" s="367"/>
      <c r="CE31" s="367"/>
      <c r="CF31" s="367"/>
      <c r="CG31" s="367"/>
      <c r="CH31" s="367"/>
      <c r="CI31" s="367"/>
      <c r="CJ31" s="367"/>
      <c r="CK31" s="367"/>
      <c r="CL31" s="367"/>
      <c r="CM31" s="367"/>
      <c r="CN31" s="367"/>
      <c r="CO31" s="367"/>
      <c r="CP31" s="367"/>
      <c r="CQ31" s="367"/>
      <c r="CR31" s="367"/>
      <c r="CS31" s="367"/>
      <c r="CT31" s="367"/>
      <c r="CU31" s="367"/>
      <c r="CV31" s="367"/>
      <c r="CW31" s="367"/>
      <c r="CX31" s="367"/>
      <c r="CY31" s="367"/>
      <c r="CZ31" s="367"/>
      <c r="DA31" s="367"/>
      <c r="DB31" s="367"/>
      <c r="DC31" s="367"/>
      <c r="DD31" s="367"/>
      <c r="DE31" s="367"/>
      <c r="DF31" s="367"/>
      <c r="DG31" s="367"/>
      <c r="DH31" s="367"/>
      <c r="DI31" s="367"/>
      <c r="DJ31" s="367"/>
      <c r="DK31" s="367"/>
      <c r="DL31" s="367"/>
      <c r="DM31" s="367"/>
      <c r="DN31" s="367"/>
      <c r="DO31" s="367"/>
      <c r="DP31" s="367"/>
      <c r="DQ31" s="367"/>
      <c r="DR31" s="367"/>
      <c r="DS31" s="367"/>
      <c r="DT31" s="367"/>
      <c r="DU31" s="367"/>
      <c r="DV31" s="367"/>
      <c r="DW31" s="367"/>
      <c r="DX31" s="367"/>
      <c r="DY31" s="367"/>
      <c r="DZ31" s="367"/>
      <c r="EA31" s="367"/>
      <c r="EB31" s="367"/>
      <c r="EC31" s="367"/>
      <c r="ED31" s="367"/>
      <c r="EE31" s="367"/>
      <c r="EF31" s="367"/>
      <c r="EG31" s="367"/>
      <c r="EH31" s="367"/>
      <c r="EI31" s="367"/>
      <c r="EJ31" s="99"/>
      <c r="EK31" s="99"/>
      <c r="EL31" s="99"/>
      <c r="EM31" s="99"/>
      <c r="EN31" s="99"/>
      <c r="EO31" s="99"/>
      <c r="EP31" s="99"/>
      <c r="EQ31" s="99"/>
      <c r="ER31" s="100"/>
      <c r="ES31" s="100"/>
      <c r="ET31" s="100"/>
      <c r="EU31" s="100"/>
      <c r="EW31" s="99"/>
      <c r="EX31" s="378"/>
      <c r="EY31" s="379"/>
      <c r="EZ31" s="379"/>
      <c r="FA31" s="379"/>
      <c r="FB31" s="379"/>
      <c r="FC31" s="379"/>
      <c r="FD31" s="379"/>
      <c r="FE31" s="379"/>
      <c r="FF31" s="379"/>
      <c r="FG31" s="379"/>
      <c r="FH31" s="379"/>
      <c r="FI31" s="379"/>
      <c r="FJ31" s="379"/>
      <c r="FK31" s="380"/>
    </row>
    <row r="32" spans="1:167" s="92" customFormat="1" ht="10.5" customHeight="1">
      <c r="A32" s="92" t="s">
        <v>207</v>
      </c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  <c r="EE32" s="104"/>
      <c r="EF32" s="104"/>
      <c r="EG32" s="104"/>
      <c r="EH32" s="104"/>
      <c r="EI32" s="104"/>
      <c r="EJ32" s="99"/>
      <c r="EK32" s="99"/>
      <c r="EL32" s="99"/>
      <c r="EM32" s="99"/>
      <c r="EN32" s="99"/>
      <c r="EO32" s="99"/>
      <c r="EP32" s="99"/>
      <c r="EQ32" s="99"/>
      <c r="ER32" s="100"/>
      <c r="ES32" s="100"/>
      <c r="ET32" s="100"/>
      <c r="EU32" s="100"/>
      <c r="EV32" s="93" t="s">
        <v>19</v>
      </c>
      <c r="EW32" s="99"/>
      <c r="EX32" s="381"/>
      <c r="EY32" s="382"/>
      <c r="EZ32" s="382"/>
      <c r="FA32" s="382"/>
      <c r="FB32" s="382"/>
      <c r="FC32" s="382"/>
      <c r="FD32" s="382"/>
      <c r="FE32" s="382"/>
      <c r="FF32" s="382"/>
      <c r="FG32" s="382"/>
      <c r="FH32" s="382"/>
      <c r="FI32" s="382"/>
      <c r="FJ32" s="382"/>
      <c r="FK32" s="383"/>
    </row>
    <row r="33" spans="12:167" s="92" customFormat="1" ht="10.5" customHeight="1" thickBot="1"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5"/>
      <c r="AC33" s="315"/>
      <c r="AD33" s="315"/>
      <c r="AE33" s="315"/>
      <c r="AF33" s="315"/>
      <c r="AG33" s="315"/>
      <c r="AH33" s="315"/>
      <c r="AI33" s="315"/>
      <c r="AJ33" s="315"/>
      <c r="AK33" s="315"/>
      <c r="AL33" s="315"/>
      <c r="AM33" s="315"/>
      <c r="AN33" s="315"/>
      <c r="AO33" s="315"/>
      <c r="AP33" s="315"/>
      <c r="AQ33" s="315"/>
      <c r="AR33" s="315"/>
      <c r="AS33" s="315"/>
      <c r="AT33" s="315"/>
      <c r="AU33" s="315"/>
      <c r="AV33" s="315"/>
      <c r="AW33" s="315"/>
      <c r="AX33" s="315"/>
      <c r="AY33" s="315"/>
      <c r="AZ33" s="315"/>
      <c r="BA33" s="315"/>
      <c r="BB33" s="315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4"/>
      <c r="EA33" s="104"/>
      <c r="EB33" s="104"/>
      <c r="EC33" s="104"/>
      <c r="ED33" s="104"/>
      <c r="EE33" s="104"/>
      <c r="EF33" s="104"/>
      <c r="EG33" s="104"/>
      <c r="EH33" s="104"/>
      <c r="EI33" s="104"/>
      <c r="EJ33" s="99"/>
      <c r="EK33" s="99"/>
      <c r="EL33" s="99"/>
      <c r="EM33" s="99"/>
      <c r="EN33" s="99"/>
      <c r="EO33" s="99"/>
      <c r="EP33" s="99"/>
      <c r="EQ33" s="99"/>
      <c r="ER33" s="100"/>
      <c r="ES33" s="100"/>
      <c r="ET33" s="100"/>
      <c r="EU33" s="100"/>
      <c r="EV33" s="93" t="s">
        <v>208</v>
      </c>
      <c r="EW33" s="99"/>
      <c r="EX33" s="348"/>
      <c r="EY33" s="349"/>
      <c r="EZ33" s="349"/>
      <c r="FA33" s="349"/>
      <c r="FB33" s="349"/>
      <c r="FC33" s="349"/>
      <c r="FD33" s="349"/>
      <c r="FE33" s="349"/>
      <c r="FF33" s="349"/>
      <c r="FG33" s="349"/>
      <c r="FH33" s="349"/>
      <c r="FI33" s="349"/>
      <c r="FJ33" s="349"/>
      <c r="FK33" s="350"/>
    </row>
    <row r="34" spans="12:167" s="91" customFormat="1" ht="9.75">
      <c r="L34" s="316" t="s">
        <v>209</v>
      </c>
      <c r="M34" s="316"/>
      <c r="N34" s="316"/>
      <c r="O34" s="316"/>
      <c r="P34" s="316"/>
      <c r="Q34" s="316"/>
      <c r="R34" s="316"/>
      <c r="S34" s="316"/>
      <c r="T34" s="316"/>
      <c r="U34" s="316"/>
      <c r="V34" s="316"/>
      <c r="W34" s="316"/>
      <c r="X34" s="316"/>
      <c r="Y34" s="316"/>
      <c r="Z34" s="316"/>
      <c r="AA34" s="316"/>
      <c r="AB34" s="316"/>
      <c r="AC34" s="316"/>
      <c r="AD34" s="316"/>
      <c r="AE34" s="316"/>
      <c r="AF34" s="316"/>
      <c r="AG34" s="316"/>
      <c r="AH34" s="316"/>
      <c r="AI34" s="316"/>
      <c r="AJ34" s="316"/>
      <c r="AK34" s="316"/>
      <c r="AL34" s="316"/>
      <c r="AM34" s="316"/>
      <c r="AN34" s="316"/>
      <c r="AO34" s="316"/>
      <c r="AP34" s="316"/>
      <c r="AQ34" s="316"/>
      <c r="AR34" s="316"/>
      <c r="AS34" s="316"/>
      <c r="AT34" s="316"/>
      <c r="AU34" s="316"/>
      <c r="AV34" s="316"/>
      <c r="AW34" s="316"/>
      <c r="AX34" s="316"/>
      <c r="AY34" s="316"/>
      <c r="AZ34" s="316"/>
      <c r="BA34" s="316"/>
      <c r="BB34" s="316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105"/>
      <c r="EJ34" s="106"/>
      <c r="EK34" s="106"/>
      <c r="EL34" s="106"/>
      <c r="EM34" s="106"/>
      <c r="EN34" s="106"/>
      <c r="EO34" s="106"/>
      <c r="EP34" s="106"/>
      <c r="EQ34" s="106"/>
      <c r="ER34" s="107"/>
      <c r="ES34" s="107"/>
      <c r="ET34" s="107"/>
      <c r="EU34" s="107"/>
      <c r="EW34" s="106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</row>
    <row r="35" spans="1:167" s="92" customFormat="1" ht="6" customHeight="1">
      <c r="A35" s="102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  <c r="DQ35" s="104"/>
      <c r="DR35" s="104"/>
      <c r="DS35" s="104"/>
      <c r="DT35" s="104"/>
      <c r="DU35" s="104"/>
      <c r="DV35" s="104"/>
      <c r="DW35" s="104"/>
      <c r="DX35" s="104"/>
      <c r="DY35" s="104"/>
      <c r="DZ35" s="104"/>
      <c r="EA35" s="104"/>
      <c r="EB35" s="104"/>
      <c r="EC35" s="104"/>
      <c r="ED35" s="104"/>
      <c r="EE35" s="104"/>
      <c r="EF35" s="104"/>
      <c r="EG35" s="104"/>
      <c r="EH35" s="104"/>
      <c r="EI35" s="104"/>
      <c r="EJ35" s="99"/>
      <c r="EK35" s="99"/>
      <c r="EL35" s="99"/>
      <c r="EM35" s="99"/>
      <c r="EN35" s="99"/>
      <c r="EO35" s="99"/>
      <c r="EP35" s="99"/>
      <c r="EQ35" s="99"/>
      <c r="ER35" s="100"/>
      <c r="ES35" s="100"/>
      <c r="ET35" s="100"/>
      <c r="EU35" s="100"/>
      <c r="EW35" s="99"/>
      <c r="EX35" s="109"/>
      <c r="EY35" s="109"/>
      <c r="EZ35" s="109"/>
      <c r="FA35" s="109"/>
      <c r="FB35" s="109"/>
      <c r="FC35" s="109"/>
      <c r="FD35" s="109"/>
      <c r="FE35" s="109"/>
      <c r="FF35" s="109"/>
      <c r="FG35" s="109"/>
      <c r="FH35" s="109"/>
      <c r="FI35" s="109"/>
      <c r="FJ35" s="109"/>
      <c r="FK35" s="109"/>
    </row>
    <row r="36" spans="1:167" s="92" customFormat="1" ht="10.5" customHeight="1">
      <c r="A36" s="351" t="s">
        <v>210</v>
      </c>
      <c r="B36" s="352"/>
      <c r="C36" s="352"/>
      <c r="D36" s="352"/>
      <c r="E36" s="352"/>
      <c r="F36" s="352"/>
      <c r="G36" s="352"/>
      <c r="H36" s="352"/>
      <c r="I36" s="352"/>
      <c r="J36" s="352"/>
      <c r="K36" s="352"/>
      <c r="L36" s="352"/>
      <c r="M36" s="352"/>
      <c r="N36" s="352"/>
      <c r="O36" s="352"/>
      <c r="P36" s="352"/>
      <c r="Q36" s="352"/>
      <c r="R36" s="352"/>
      <c r="S36" s="352"/>
      <c r="T36" s="352"/>
      <c r="U36" s="352"/>
      <c r="V36" s="352"/>
      <c r="W36" s="352"/>
      <c r="X36" s="352"/>
      <c r="Y36" s="352"/>
      <c r="Z36" s="352"/>
      <c r="AA36" s="352"/>
      <c r="AB36" s="352"/>
      <c r="AC36" s="352"/>
      <c r="AD36" s="352"/>
      <c r="AE36" s="352"/>
      <c r="AF36" s="352"/>
      <c r="AG36" s="352"/>
      <c r="AH36" s="352"/>
      <c r="AI36" s="352"/>
      <c r="AJ36" s="352"/>
      <c r="AK36" s="352"/>
      <c r="AL36" s="352"/>
      <c r="AM36" s="352"/>
      <c r="AN36" s="352"/>
      <c r="AO36" s="352"/>
      <c r="AP36" s="352"/>
      <c r="AQ36" s="352"/>
      <c r="AR36" s="352"/>
      <c r="AS36" s="352"/>
      <c r="AT36" s="352"/>
      <c r="AU36" s="352"/>
      <c r="AV36" s="352"/>
      <c r="AW36" s="352"/>
      <c r="AX36" s="353" t="s">
        <v>211</v>
      </c>
      <c r="AY36" s="352"/>
      <c r="AZ36" s="352"/>
      <c r="BA36" s="352"/>
      <c r="BB36" s="352"/>
      <c r="BC36" s="352"/>
      <c r="BD36" s="352"/>
      <c r="BE36" s="352"/>
      <c r="BF36" s="352"/>
      <c r="BG36" s="352"/>
      <c r="BH36" s="352"/>
      <c r="BI36" s="353" t="s">
        <v>212</v>
      </c>
      <c r="BJ36" s="352"/>
      <c r="BK36" s="352"/>
      <c r="BL36" s="352"/>
      <c r="BM36" s="352"/>
      <c r="BN36" s="352"/>
      <c r="BO36" s="352"/>
      <c r="BP36" s="352"/>
      <c r="BQ36" s="352"/>
      <c r="BR36" s="352"/>
      <c r="BS36" s="352"/>
      <c r="BT36" s="354" t="s">
        <v>213</v>
      </c>
      <c r="BU36" s="355"/>
      <c r="BV36" s="355"/>
      <c r="BW36" s="355"/>
      <c r="BX36" s="355"/>
      <c r="BY36" s="355"/>
      <c r="BZ36" s="355"/>
      <c r="CA36" s="355"/>
      <c r="CB36" s="355"/>
      <c r="CC36" s="355"/>
      <c r="CD36" s="355"/>
      <c r="CE36" s="355"/>
      <c r="CF36" s="355"/>
      <c r="CG36" s="355"/>
      <c r="CH36" s="355"/>
      <c r="CI36" s="355"/>
      <c r="CJ36" s="355"/>
      <c r="CK36" s="355"/>
      <c r="CL36" s="355"/>
      <c r="CM36" s="355"/>
      <c r="CN36" s="355"/>
      <c r="CO36" s="355"/>
      <c r="CP36" s="355"/>
      <c r="CQ36" s="355"/>
      <c r="CR36" s="355"/>
      <c r="CS36" s="355"/>
      <c r="CT36" s="355"/>
      <c r="CU36" s="355"/>
      <c r="CV36" s="355"/>
      <c r="CW36" s="355"/>
      <c r="CX36" s="355"/>
      <c r="CY36" s="355"/>
      <c r="CZ36" s="355"/>
      <c r="DA36" s="355"/>
      <c r="DB36" s="355"/>
      <c r="DC36" s="355"/>
      <c r="DD36" s="355"/>
      <c r="DE36" s="356"/>
      <c r="DF36" s="357" t="s">
        <v>214</v>
      </c>
      <c r="DG36" s="358"/>
      <c r="DH36" s="358"/>
      <c r="DI36" s="358"/>
      <c r="DJ36" s="358"/>
      <c r="DK36" s="358"/>
      <c r="DL36" s="358"/>
      <c r="DM36" s="358"/>
      <c r="DN36" s="358"/>
      <c r="DO36" s="358"/>
      <c r="DP36" s="358"/>
      <c r="DQ36" s="358"/>
      <c r="DR36" s="358"/>
      <c r="DS36" s="358"/>
      <c r="DT36" s="358"/>
      <c r="DU36" s="358"/>
      <c r="DV36" s="358"/>
      <c r="DW36" s="358"/>
      <c r="DX36" s="358"/>
      <c r="DY36" s="358"/>
      <c r="DZ36" s="358"/>
      <c r="EA36" s="358"/>
      <c r="EB36" s="358"/>
      <c r="EC36" s="358"/>
      <c r="ED36" s="358"/>
      <c r="EE36" s="358"/>
      <c r="EF36" s="358"/>
      <c r="EG36" s="358"/>
      <c r="EH36" s="358"/>
      <c r="EI36" s="358"/>
      <c r="EJ36" s="358"/>
      <c r="EK36" s="358"/>
      <c r="EL36" s="358"/>
      <c r="EM36" s="358"/>
      <c r="EN36" s="358"/>
      <c r="EO36" s="358"/>
      <c r="EP36" s="358"/>
      <c r="EQ36" s="358"/>
      <c r="ER36" s="358"/>
      <c r="ES36" s="358"/>
      <c r="ET36" s="358"/>
      <c r="EU36" s="358"/>
      <c r="EV36" s="358"/>
      <c r="EW36" s="358"/>
      <c r="EX36" s="358"/>
      <c r="EY36" s="358"/>
      <c r="EZ36" s="358"/>
      <c r="FA36" s="358"/>
      <c r="FB36" s="358"/>
      <c r="FC36" s="358"/>
      <c r="FD36" s="358"/>
      <c r="FE36" s="358"/>
      <c r="FF36" s="358"/>
      <c r="FG36" s="358"/>
      <c r="FH36" s="358"/>
      <c r="FI36" s="358"/>
      <c r="FJ36" s="358"/>
      <c r="FK36" s="358"/>
    </row>
    <row r="37" spans="1:167" s="92" customFormat="1" ht="10.5" customHeight="1">
      <c r="A37" s="351"/>
      <c r="B37" s="352"/>
      <c r="C37" s="352"/>
      <c r="D37" s="352"/>
      <c r="E37" s="352"/>
      <c r="F37" s="352"/>
      <c r="G37" s="352"/>
      <c r="H37" s="352"/>
      <c r="I37" s="352"/>
      <c r="J37" s="352"/>
      <c r="K37" s="352"/>
      <c r="L37" s="352"/>
      <c r="M37" s="352"/>
      <c r="N37" s="352"/>
      <c r="O37" s="352"/>
      <c r="P37" s="352"/>
      <c r="Q37" s="352"/>
      <c r="R37" s="352"/>
      <c r="S37" s="352"/>
      <c r="T37" s="352"/>
      <c r="U37" s="352"/>
      <c r="V37" s="352"/>
      <c r="W37" s="352"/>
      <c r="X37" s="352"/>
      <c r="Y37" s="352"/>
      <c r="Z37" s="352"/>
      <c r="AA37" s="352"/>
      <c r="AB37" s="352"/>
      <c r="AC37" s="352"/>
      <c r="AD37" s="352"/>
      <c r="AE37" s="352"/>
      <c r="AF37" s="352"/>
      <c r="AG37" s="352"/>
      <c r="AH37" s="352"/>
      <c r="AI37" s="352"/>
      <c r="AJ37" s="352"/>
      <c r="AK37" s="352"/>
      <c r="AL37" s="352"/>
      <c r="AM37" s="352"/>
      <c r="AN37" s="352"/>
      <c r="AO37" s="352"/>
      <c r="AP37" s="352"/>
      <c r="AQ37" s="352"/>
      <c r="AR37" s="352"/>
      <c r="AS37" s="352"/>
      <c r="AT37" s="352"/>
      <c r="AU37" s="352"/>
      <c r="AV37" s="352"/>
      <c r="AW37" s="352"/>
      <c r="AX37" s="353"/>
      <c r="AY37" s="352"/>
      <c r="AZ37" s="352"/>
      <c r="BA37" s="352"/>
      <c r="BB37" s="352"/>
      <c r="BC37" s="352"/>
      <c r="BD37" s="352"/>
      <c r="BE37" s="352"/>
      <c r="BF37" s="352"/>
      <c r="BG37" s="352"/>
      <c r="BH37" s="352"/>
      <c r="BI37" s="353"/>
      <c r="BJ37" s="352"/>
      <c r="BK37" s="352"/>
      <c r="BL37" s="352"/>
      <c r="BM37" s="352"/>
      <c r="BN37" s="352"/>
      <c r="BO37" s="352"/>
      <c r="BP37" s="352"/>
      <c r="BQ37" s="352"/>
      <c r="BR37" s="352"/>
      <c r="BS37" s="352"/>
      <c r="BT37" s="363" t="s">
        <v>215</v>
      </c>
      <c r="BU37" s="364"/>
      <c r="BV37" s="364"/>
      <c r="BW37" s="364"/>
      <c r="BX37" s="364"/>
      <c r="BY37" s="364"/>
      <c r="BZ37" s="364"/>
      <c r="CA37" s="364"/>
      <c r="CB37" s="364"/>
      <c r="CC37" s="364"/>
      <c r="CD37" s="364"/>
      <c r="CE37" s="364"/>
      <c r="CF37" s="364"/>
      <c r="CG37" s="364"/>
      <c r="CH37" s="364"/>
      <c r="CI37" s="364"/>
      <c r="CJ37" s="364"/>
      <c r="CK37" s="364"/>
      <c r="CL37" s="364"/>
      <c r="CM37" s="364"/>
      <c r="CN37" s="364"/>
      <c r="CO37" s="364"/>
      <c r="CP37" s="364"/>
      <c r="CQ37" s="364"/>
      <c r="CR37" s="364"/>
      <c r="CS37" s="364"/>
      <c r="CT37" s="364"/>
      <c r="CU37" s="364"/>
      <c r="CV37" s="364"/>
      <c r="CW37" s="364"/>
      <c r="CX37" s="364"/>
      <c r="CY37" s="364"/>
      <c r="CZ37" s="364"/>
      <c r="DA37" s="364"/>
      <c r="DB37" s="364"/>
      <c r="DC37" s="364"/>
      <c r="DD37" s="364"/>
      <c r="DE37" s="365"/>
      <c r="DF37" s="359"/>
      <c r="DG37" s="360"/>
      <c r="DH37" s="360"/>
      <c r="DI37" s="360"/>
      <c r="DJ37" s="360"/>
      <c r="DK37" s="360"/>
      <c r="DL37" s="360"/>
      <c r="DM37" s="360"/>
      <c r="DN37" s="360"/>
      <c r="DO37" s="360"/>
      <c r="DP37" s="360"/>
      <c r="DQ37" s="360"/>
      <c r="DR37" s="360"/>
      <c r="DS37" s="360"/>
      <c r="DT37" s="360"/>
      <c r="DU37" s="360"/>
      <c r="DV37" s="360"/>
      <c r="DW37" s="360"/>
      <c r="DX37" s="360"/>
      <c r="DY37" s="360"/>
      <c r="DZ37" s="360"/>
      <c r="EA37" s="360"/>
      <c r="EB37" s="360"/>
      <c r="EC37" s="360"/>
      <c r="ED37" s="360"/>
      <c r="EE37" s="360"/>
      <c r="EF37" s="360"/>
      <c r="EG37" s="360"/>
      <c r="EH37" s="360"/>
      <c r="EI37" s="360"/>
      <c r="EJ37" s="360"/>
      <c r="EK37" s="360"/>
      <c r="EL37" s="360"/>
      <c r="EM37" s="360"/>
      <c r="EN37" s="360"/>
      <c r="EO37" s="360"/>
      <c r="EP37" s="360"/>
      <c r="EQ37" s="360"/>
      <c r="ER37" s="360"/>
      <c r="ES37" s="360"/>
      <c r="ET37" s="360"/>
      <c r="EU37" s="360"/>
      <c r="EV37" s="360"/>
      <c r="EW37" s="360"/>
      <c r="EX37" s="360"/>
      <c r="EY37" s="360"/>
      <c r="EZ37" s="360"/>
      <c r="FA37" s="360"/>
      <c r="FB37" s="360"/>
      <c r="FC37" s="360"/>
      <c r="FD37" s="360"/>
      <c r="FE37" s="360"/>
      <c r="FF37" s="360"/>
      <c r="FG37" s="360"/>
      <c r="FH37" s="360"/>
      <c r="FI37" s="360"/>
      <c r="FJ37" s="360"/>
      <c r="FK37" s="360"/>
    </row>
    <row r="38" spans="1:167" s="111" customFormat="1" ht="10.5" customHeight="1">
      <c r="A38" s="351"/>
      <c r="B38" s="352"/>
      <c r="C38" s="352"/>
      <c r="D38" s="352"/>
      <c r="E38" s="352"/>
      <c r="F38" s="352"/>
      <c r="G38" s="352"/>
      <c r="H38" s="352"/>
      <c r="I38" s="352"/>
      <c r="J38" s="352"/>
      <c r="K38" s="352"/>
      <c r="L38" s="352"/>
      <c r="M38" s="352"/>
      <c r="N38" s="352"/>
      <c r="O38" s="352"/>
      <c r="P38" s="352"/>
      <c r="Q38" s="352"/>
      <c r="R38" s="352"/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  <c r="AJ38" s="352"/>
      <c r="AK38" s="352"/>
      <c r="AL38" s="352"/>
      <c r="AM38" s="352"/>
      <c r="AN38" s="352"/>
      <c r="AO38" s="352"/>
      <c r="AP38" s="352"/>
      <c r="AQ38" s="352"/>
      <c r="AR38" s="352"/>
      <c r="AS38" s="352"/>
      <c r="AT38" s="352"/>
      <c r="AU38" s="352"/>
      <c r="AV38" s="352"/>
      <c r="AW38" s="352"/>
      <c r="AX38" s="352"/>
      <c r="AY38" s="352"/>
      <c r="AZ38" s="352"/>
      <c r="BA38" s="352"/>
      <c r="BB38" s="352"/>
      <c r="BC38" s="352"/>
      <c r="BD38" s="352"/>
      <c r="BE38" s="352"/>
      <c r="BF38" s="352"/>
      <c r="BG38" s="352"/>
      <c r="BH38" s="352"/>
      <c r="BI38" s="352"/>
      <c r="BJ38" s="352"/>
      <c r="BK38" s="352"/>
      <c r="BL38" s="352"/>
      <c r="BM38" s="352"/>
      <c r="BN38" s="352"/>
      <c r="BO38" s="352"/>
      <c r="BP38" s="352"/>
      <c r="BQ38" s="352"/>
      <c r="BR38" s="352"/>
      <c r="BS38" s="352"/>
      <c r="BT38" s="110"/>
      <c r="CN38" s="112" t="s">
        <v>216</v>
      </c>
      <c r="CO38" s="366" t="s">
        <v>160</v>
      </c>
      <c r="CP38" s="366"/>
      <c r="CQ38" s="366"/>
      <c r="CR38" s="111" t="s">
        <v>3</v>
      </c>
      <c r="DE38" s="113"/>
      <c r="DF38" s="359"/>
      <c r="DG38" s="360"/>
      <c r="DH38" s="360"/>
      <c r="DI38" s="360"/>
      <c r="DJ38" s="360"/>
      <c r="DK38" s="360"/>
      <c r="DL38" s="360"/>
      <c r="DM38" s="360"/>
      <c r="DN38" s="360"/>
      <c r="DO38" s="360"/>
      <c r="DP38" s="360"/>
      <c r="DQ38" s="360"/>
      <c r="DR38" s="360"/>
      <c r="DS38" s="360"/>
      <c r="DT38" s="360"/>
      <c r="DU38" s="360"/>
      <c r="DV38" s="360"/>
      <c r="DW38" s="360"/>
      <c r="DX38" s="360"/>
      <c r="DY38" s="360"/>
      <c r="DZ38" s="360"/>
      <c r="EA38" s="360"/>
      <c r="EB38" s="360"/>
      <c r="EC38" s="360"/>
      <c r="ED38" s="360"/>
      <c r="EE38" s="360"/>
      <c r="EF38" s="360"/>
      <c r="EG38" s="360"/>
      <c r="EH38" s="360"/>
      <c r="EI38" s="360"/>
      <c r="EJ38" s="360"/>
      <c r="EK38" s="360"/>
      <c r="EL38" s="360"/>
      <c r="EM38" s="360"/>
      <c r="EN38" s="360"/>
      <c r="EO38" s="360"/>
      <c r="EP38" s="360"/>
      <c r="EQ38" s="360"/>
      <c r="ER38" s="360"/>
      <c r="ES38" s="360"/>
      <c r="ET38" s="360"/>
      <c r="EU38" s="360"/>
      <c r="EV38" s="360"/>
      <c r="EW38" s="360"/>
      <c r="EX38" s="360"/>
      <c r="EY38" s="360"/>
      <c r="EZ38" s="360"/>
      <c r="FA38" s="360"/>
      <c r="FB38" s="360"/>
      <c r="FC38" s="360"/>
      <c r="FD38" s="360"/>
      <c r="FE38" s="360"/>
      <c r="FF38" s="360"/>
      <c r="FG38" s="360"/>
      <c r="FH38" s="360"/>
      <c r="FI38" s="360"/>
      <c r="FJ38" s="360"/>
      <c r="FK38" s="360"/>
    </row>
    <row r="39" spans="1:167" s="111" customFormat="1" ht="3" customHeight="1">
      <c r="A39" s="351"/>
      <c r="B39" s="352"/>
      <c r="C39" s="352"/>
      <c r="D39" s="352"/>
      <c r="E39" s="352"/>
      <c r="F39" s="352"/>
      <c r="G39" s="352"/>
      <c r="H39" s="352"/>
      <c r="I39" s="352"/>
      <c r="J39" s="352"/>
      <c r="K39" s="352"/>
      <c r="L39" s="352"/>
      <c r="M39" s="352"/>
      <c r="N39" s="352"/>
      <c r="O39" s="352"/>
      <c r="P39" s="352"/>
      <c r="Q39" s="352"/>
      <c r="R39" s="352"/>
      <c r="S39" s="352"/>
      <c r="T39" s="352"/>
      <c r="U39" s="352"/>
      <c r="V39" s="352"/>
      <c r="W39" s="352"/>
      <c r="X39" s="352"/>
      <c r="Y39" s="352"/>
      <c r="Z39" s="352"/>
      <c r="AA39" s="352"/>
      <c r="AB39" s="352"/>
      <c r="AC39" s="352"/>
      <c r="AD39" s="352"/>
      <c r="AE39" s="352"/>
      <c r="AF39" s="352"/>
      <c r="AG39" s="352"/>
      <c r="AH39" s="352"/>
      <c r="AI39" s="352"/>
      <c r="AJ39" s="352"/>
      <c r="AK39" s="352"/>
      <c r="AL39" s="352"/>
      <c r="AM39" s="352"/>
      <c r="AN39" s="352"/>
      <c r="AO39" s="352"/>
      <c r="AP39" s="352"/>
      <c r="AQ39" s="352"/>
      <c r="AR39" s="352"/>
      <c r="AS39" s="352"/>
      <c r="AT39" s="352"/>
      <c r="AU39" s="352"/>
      <c r="AV39" s="352"/>
      <c r="AW39" s="352"/>
      <c r="AX39" s="352"/>
      <c r="AY39" s="352"/>
      <c r="AZ39" s="352"/>
      <c r="BA39" s="352"/>
      <c r="BB39" s="352"/>
      <c r="BC39" s="352"/>
      <c r="BD39" s="352"/>
      <c r="BE39" s="352"/>
      <c r="BF39" s="352"/>
      <c r="BG39" s="352"/>
      <c r="BH39" s="352"/>
      <c r="BI39" s="352"/>
      <c r="BJ39" s="352"/>
      <c r="BK39" s="352"/>
      <c r="BL39" s="352"/>
      <c r="BM39" s="352"/>
      <c r="BN39" s="352"/>
      <c r="BO39" s="352"/>
      <c r="BP39" s="352"/>
      <c r="BQ39" s="352"/>
      <c r="BR39" s="352"/>
      <c r="BS39" s="352"/>
      <c r="BT39" s="114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6"/>
      <c r="DF39" s="361"/>
      <c r="DG39" s="362"/>
      <c r="DH39" s="362"/>
      <c r="DI39" s="362"/>
      <c r="DJ39" s="362"/>
      <c r="DK39" s="362"/>
      <c r="DL39" s="362"/>
      <c r="DM39" s="362"/>
      <c r="DN39" s="362"/>
      <c r="DO39" s="362"/>
      <c r="DP39" s="362"/>
      <c r="DQ39" s="362"/>
      <c r="DR39" s="362"/>
      <c r="DS39" s="362"/>
      <c r="DT39" s="362"/>
      <c r="DU39" s="362"/>
      <c r="DV39" s="362"/>
      <c r="DW39" s="362"/>
      <c r="DX39" s="362"/>
      <c r="DY39" s="362"/>
      <c r="DZ39" s="362"/>
      <c r="EA39" s="362"/>
      <c r="EB39" s="362"/>
      <c r="EC39" s="362"/>
      <c r="ED39" s="362"/>
      <c r="EE39" s="362"/>
      <c r="EF39" s="362"/>
      <c r="EG39" s="362"/>
      <c r="EH39" s="362"/>
      <c r="EI39" s="362"/>
      <c r="EJ39" s="362"/>
      <c r="EK39" s="362"/>
      <c r="EL39" s="362"/>
      <c r="EM39" s="362"/>
      <c r="EN39" s="362"/>
      <c r="EO39" s="362"/>
      <c r="EP39" s="362"/>
      <c r="EQ39" s="362"/>
      <c r="ER39" s="362"/>
      <c r="ES39" s="362"/>
      <c r="ET39" s="362"/>
      <c r="EU39" s="362"/>
      <c r="EV39" s="362"/>
      <c r="EW39" s="362"/>
      <c r="EX39" s="362"/>
      <c r="EY39" s="362"/>
      <c r="EZ39" s="362"/>
      <c r="FA39" s="362"/>
      <c r="FB39" s="362"/>
      <c r="FC39" s="362"/>
      <c r="FD39" s="362"/>
      <c r="FE39" s="362"/>
      <c r="FF39" s="362"/>
      <c r="FG39" s="362"/>
      <c r="FH39" s="362"/>
      <c r="FI39" s="362"/>
      <c r="FJ39" s="362"/>
      <c r="FK39" s="362"/>
    </row>
    <row r="40" spans="1:167" s="111" customFormat="1" ht="10.5" customHeight="1">
      <c r="A40" s="351"/>
      <c r="B40" s="352"/>
      <c r="C40" s="352"/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N40" s="352"/>
      <c r="O40" s="352"/>
      <c r="P40" s="352"/>
      <c r="Q40" s="352"/>
      <c r="R40" s="352"/>
      <c r="S40" s="352"/>
      <c r="T40" s="352"/>
      <c r="U40" s="352"/>
      <c r="V40" s="352"/>
      <c r="W40" s="352"/>
      <c r="X40" s="352"/>
      <c r="Y40" s="352"/>
      <c r="Z40" s="352"/>
      <c r="AA40" s="352"/>
      <c r="AB40" s="352"/>
      <c r="AC40" s="352"/>
      <c r="AD40" s="352"/>
      <c r="AE40" s="352"/>
      <c r="AF40" s="352"/>
      <c r="AG40" s="352"/>
      <c r="AH40" s="352"/>
      <c r="AI40" s="352"/>
      <c r="AJ40" s="352"/>
      <c r="AK40" s="352"/>
      <c r="AL40" s="352"/>
      <c r="AM40" s="352"/>
      <c r="AN40" s="352"/>
      <c r="AO40" s="352"/>
      <c r="AP40" s="352"/>
      <c r="AQ40" s="352"/>
      <c r="AR40" s="352"/>
      <c r="AS40" s="352"/>
      <c r="AT40" s="352"/>
      <c r="AU40" s="352"/>
      <c r="AV40" s="352"/>
      <c r="AW40" s="352"/>
      <c r="AX40" s="352"/>
      <c r="AY40" s="352"/>
      <c r="AZ40" s="352"/>
      <c r="BA40" s="352"/>
      <c r="BB40" s="352"/>
      <c r="BC40" s="352"/>
      <c r="BD40" s="352"/>
      <c r="BE40" s="352"/>
      <c r="BF40" s="352"/>
      <c r="BG40" s="352"/>
      <c r="BH40" s="352"/>
      <c r="BI40" s="352"/>
      <c r="BJ40" s="352"/>
      <c r="BK40" s="352"/>
      <c r="BL40" s="352"/>
      <c r="BM40" s="352"/>
      <c r="BN40" s="352"/>
      <c r="BO40" s="352"/>
      <c r="BP40" s="352"/>
      <c r="BQ40" s="352"/>
      <c r="BR40" s="352"/>
      <c r="BS40" s="352"/>
      <c r="BT40" s="343" t="s">
        <v>217</v>
      </c>
      <c r="BU40" s="343"/>
      <c r="BV40" s="343"/>
      <c r="BW40" s="343"/>
      <c r="BX40" s="343"/>
      <c r="BY40" s="343"/>
      <c r="BZ40" s="343"/>
      <c r="CA40" s="343"/>
      <c r="CB40" s="343"/>
      <c r="CC40" s="343"/>
      <c r="CD40" s="343"/>
      <c r="CE40" s="343" t="s">
        <v>218</v>
      </c>
      <c r="CF40" s="343"/>
      <c r="CG40" s="343"/>
      <c r="CH40" s="343"/>
      <c r="CI40" s="343"/>
      <c r="CJ40" s="343"/>
      <c r="CK40" s="343"/>
      <c r="CL40" s="343"/>
      <c r="CM40" s="343"/>
      <c r="CN40" s="343"/>
      <c r="CO40" s="343"/>
      <c r="CP40" s="343"/>
      <c r="CQ40" s="343"/>
      <c r="CR40" s="343"/>
      <c r="CS40" s="343"/>
      <c r="CT40" s="343"/>
      <c r="CU40" s="343"/>
      <c r="CV40" s="343"/>
      <c r="CW40" s="343"/>
      <c r="CX40" s="343"/>
      <c r="CY40" s="343"/>
      <c r="CZ40" s="343"/>
      <c r="DA40" s="343"/>
      <c r="DB40" s="343"/>
      <c r="DC40" s="343"/>
      <c r="DD40" s="343"/>
      <c r="DE40" s="343"/>
      <c r="DF40" s="343" t="s">
        <v>219</v>
      </c>
      <c r="DG40" s="343"/>
      <c r="DH40" s="343"/>
      <c r="DI40" s="343"/>
      <c r="DJ40" s="343"/>
      <c r="DK40" s="343"/>
      <c r="DL40" s="343"/>
      <c r="DM40" s="343"/>
      <c r="DN40" s="343"/>
      <c r="DO40" s="343"/>
      <c r="DP40" s="343"/>
      <c r="DQ40" s="343"/>
      <c r="DR40" s="343"/>
      <c r="DS40" s="343"/>
      <c r="DT40" s="343"/>
      <c r="DU40" s="343"/>
      <c r="DV40" s="343"/>
      <c r="DW40" s="343"/>
      <c r="DX40" s="343"/>
      <c r="DY40" s="343"/>
      <c r="DZ40" s="343"/>
      <c r="EA40" s="343"/>
      <c r="EB40" s="343"/>
      <c r="EC40" s="343"/>
      <c r="ED40" s="343"/>
      <c r="EE40" s="343"/>
      <c r="EF40" s="343"/>
      <c r="EG40" s="343"/>
      <c r="EH40" s="343"/>
      <c r="EI40" s="343" t="s">
        <v>220</v>
      </c>
      <c r="EJ40" s="343"/>
      <c r="EK40" s="343"/>
      <c r="EL40" s="343"/>
      <c r="EM40" s="343"/>
      <c r="EN40" s="343"/>
      <c r="EO40" s="343"/>
      <c r="EP40" s="343"/>
      <c r="EQ40" s="343"/>
      <c r="ER40" s="343"/>
      <c r="ES40" s="343"/>
      <c r="ET40" s="343"/>
      <c r="EU40" s="343"/>
      <c r="EV40" s="343"/>
      <c r="EW40" s="343"/>
      <c r="EX40" s="343"/>
      <c r="EY40" s="343"/>
      <c r="EZ40" s="343"/>
      <c r="FA40" s="343"/>
      <c r="FB40" s="343"/>
      <c r="FC40" s="343"/>
      <c r="FD40" s="343"/>
      <c r="FE40" s="343"/>
      <c r="FF40" s="343"/>
      <c r="FG40" s="343"/>
      <c r="FH40" s="343"/>
      <c r="FI40" s="343"/>
      <c r="FJ40" s="343"/>
      <c r="FK40" s="344"/>
    </row>
    <row r="41" spans="1:167" s="92" customFormat="1" ht="10.5" customHeight="1">
      <c r="A41" s="345">
        <v>1</v>
      </c>
      <c r="B41" s="343"/>
      <c r="C41" s="343"/>
      <c r="D41" s="343"/>
      <c r="E41" s="343"/>
      <c r="F41" s="343"/>
      <c r="G41" s="343"/>
      <c r="H41" s="343"/>
      <c r="I41" s="343"/>
      <c r="J41" s="343"/>
      <c r="K41" s="343"/>
      <c r="L41" s="343"/>
      <c r="M41" s="343"/>
      <c r="N41" s="343"/>
      <c r="O41" s="343"/>
      <c r="P41" s="343"/>
      <c r="Q41" s="343"/>
      <c r="R41" s="343"/>
      <c r="S41" s="343"/>
      <c r="T41" s="343"/>
      <c r="U41" s="343"/>
      <c r="V41" s="343"/>
      <c r="W41" s="343"/>
      <c r="X41" s="343"/>
      <c r="Y41" s="343"/>
      <c r="Z41" s="343"/>
      <c r="AA41" s="343"/>
      <c r="AB41" s="343"/>
      <c r="AC41" s="343"/>
      <c r="AD41" s="343"/>
      <c r="AE41" s="343"/>
      <c r="AF41" s="343"/>
      <c r="AG41" s="343"/>
      <c r="AH41" s="343"/>
      <c r="AI41" s="343"/>
      <c r="AJ41" s="343"/>
      <c r="AK41" s="343"/>
      <c r="AL41" s="343"/>
      <c r="AM41" s="343"/>
      <c r="AN41" s="343"/>
      <c r="AO41" s="343"/>
      <c r="AP41" s="343"/>
      <c r="AQ41" s="343"/>
      <c r="AR41" s="343"/>
      <c r="AS41" s="343"/>
      <c r="AT41" s="343"/>
      <c r="AU41" s="343"/>
      <c r="AV41" s="343"/>
      <c r="AW41" s="343"/>
      <c r="AX41" s="346">
        <v>2</v>
      </c>
      <c r="AY41" s="346"/>
      <c r="AZ41" s="346"/>
      <c r="BA41" s="346"/>
      <c r="BB41" s="346"/>
      <c r="BC41" s="346"/>
      <c r="BD41" s="346"/>
      <c r="BE41" s="346"/>
      <c r="BF41" s="346"/>
      <c r="BG41" s="346"/>
      <c r="BH41" s="346"/>
      <c r="BI41" s="346">
        <v>3</v>
      </c>
      <c r="BJ41" s="346"/>
      <c r="BK41" s="346"/>
      <c r="BL41" s="346"/>
      <c r="BM41" s="346"/>
      <c r="BN41" s="346"/>
      <c r="BO41" s="346"/>
      <c r="BP41" s="346"/>
      <c r="BQ41" s="346"/>
      <c r="BR41" s="346"/>
      <c r="BS41" s="346"/>
      <c r="BT41" s="347">
        <v>4</v>
      </c>
      <c r="BU41" s="346"/>
      <c r="BV41" s="346"/>
      <c r="BW41" s="346"/>
      <c r="BX41" s="346"/>
      <c r="BY41" s="346"/>
      <c r="BZ41" s="346"/>
      <c r="CA41" s="346"/>
      <c r="CB41" s="346"/>
      <c r="CC41" s="346"/>
      <c r="CD41" s="346"/>
      <c r="CE41" s="346">
        <v>5</v>
      </c>
      <c r="CF41" s="346"/>
      <c r="CG41" s="346"/>
      <c r="CH41" s="346"/>
      <c r="CI41" s="346"/>
      <c r="CJ41" s="346"/>
      <c r="CK41" s="346"/>
      <c r="CL41" s="346"/>
      <c r="CM41" s="346"/>
      <c r="CN41" s="346"/>
      <c r="CO41" s="346"/>
      <c r="CP41" s="346"/>
      <c r="CQ41" s="346"/>
      <c r="CR41" s="346"/>
      <c r="CS41" s="346"/>
      <c r="CT41" s="346"/>
      <c r="CU41" s="346"/>
      <c r="CV41" s="346"/>
      <c r="CW41" s="346"/>
      <c r="CX41" s="346"/>
      <c r="CY41" s="346"/>
      <c r="CZ41" s="346"/>
      <c r="DA41" s="346"/>
      <c r="DB41" s="346"/>
      <c r="DC41" s="346"/>
      <c r="DD41" s="346"/>
      <c r="DE41" s="346"/>
      <c r="DF41" s="346">
        <v>6</v>
      </c>
      <c r="DG41" s="346"/>
      <c r="DH41" s="346"/>
      <c r="DI41" s="346"/>
      <c r="DJ41" s="346"/>
      <c r="DK41" s="346"/>
      <c r="DL41" s="346"/>
      <c r="DM41" s="346"/>
      <c r="DN41" s="346"/>
      <c r="DO41" s="346"/>
      <c r="DP41" s="346"/>
      <c r="DQ41" s="346"/>
      <c r="DR41" s="346"/>
      <c r="DS41" s="346"/>
      <c r="DT41" s="346"/>
      <c r="DU41" s="346"/>
      <c r="DV41" s="346"/>
      <c r="DW41" s="346"/>
      <c r="DX41" s="346"/>
      <c r="DY41" s="346"/>
      <c r="DZ41" s="346"/>
      <c r="EA41" s="346"/>
      <c r="EB41" s="346"/>
      <c r="EC41" s="346"/>
      <c r="ED41" s="346"/>
      <c r="EE41" s="346"/>
      <c r="EF41" s="346"/>
      <c r="EG41" s="346"/>
      <c r="EH41" s="346"/>
      <c r="EI41" s="346">
        <v>7</v>
      </c>
      <c r="EJ41" s="346"/>
      <c r="EK41" s="346"/>
      <c r="EL41" s="346"/>
      <c r="EM41" s="346"/>
      <c r="EN41" s="346"/>
      <c r="EO41" s="346"/>
      <c r="EP41" s="346"/>
      <c r="EQ41" s="346"/>
      <c r="ER41" s="346"/>
      <c r="ES41" s="346"/>
      <c r="ET41" s="346"/>
      <c r="EU41" s="346"/>
      <c r="EV41" s="346"/>
      <c r="EW41" s="346"/>
      <c r="EX41" s="346"/>
      <c r="EY41" s="346"/>
      <c r="EZ41" s="346"/>
      <c r="FA41" s="346"/>
      <c r="FB41" s="346"/>
      <c r="FC41" s="346"/>
      <c r="FD41" s="346"/>
      <c r="FE41" s="346"/>
      <c r="FF41" s="346"/>
      <c r="FG41" s="346"/>
      <c r="FH41" s="346"/>
      <c r="FI41" s="346"/>
      <c r="FJ41" s="346"/>
      <c r="FK41" s="409"/>
    </row>
    <row r="42" spans="1:167" s="92" customFormat="1" ht="11.25">
      <c r="A42" s="336" t="s">
        <v>237</v>
      </c>
      <c r="B42" s="337"/>
      <c r="C42" s="337"/>
      <c r="D42" s="337"/>
      <c r="E42" s="337"/>
      <c r="F42" s="337"/>
      <c r="G42" s="337"/>
      <c r="H42" s="337"/>
      <c r="I42" s="337"/>
      <c r="J42" s="337"/>
      <c r="K42" s="337"/>
      <c r="L42" s="337"/>
      <c r="M42" s="337"/>
      <c r="N42" s="337"/>
      <c r="O42" s="337"/>
      <c r="P42" s="337"/>
      <c r="Q42" s="337"/>
      <c r="R42" s="337"/>
      <c r="S42" s="337"/>
      <c r="T42" s="337"/>
      <c r="U42" s="337"/>
      <c r="V42" s="337"/>
      <c r="W42" s="337"/>
      <c r="X42" s="337"/>
      <c r="Y42" s="337"/>
      <c r="Z42" s="337"/>
      <c r="AA42" s="337"/>
      <c r="AB42" s="337"/>
      <c r="AC42" s="337"/>
      <c r="AD42" s="337"/>
      <c r="AE42" s="337"/>
      <c r="AF42" s="337"/>
      <c r="AG42" s="337"/>
      <c r="AH42" s="337"/>
      <c r="AI42" s="337"/>
      <c r="AJ42" s="337"/>
      <c r="AK42" s="337"/>
      <c r="AL42" s="337"/>
      <c r="AM42" s="337"/>
      <c r="AN42" s="337"/>
      <c r="AO42" s="337"/>
      <c r="AP42" s="337"/>
      <c r="AQ42" s="337"/>
      <c r="AR42" s="337"/>
      <c r="AS42" s="337"/>
      <c r="AT42" s="337"/>
      <c r="AU42" s="337"/>
      <c r="AV42" s="337"/>
      <c r="AW42" s="338"/>
      <c r="AX42" s="407" t="s">
        <v>188</v>
      </c>
      <c r="AY42" s="407"/>
      <c r="AZ42" s="407"/>
      <c r="BA42" s="407"/>
      <c r="BB42" s="407"/>
      <c r="BC42" s="407"/>
      <c r="BD42" s="407"/>
      <c r="BE42" s="407"/>
      <c r="BF42" s="407"/>
      <c r="BG42" s="407"/>
      <c r="BH42" s="407"/>
      <c r="BI42" s="407" t="s">
        <v>236</v>
      </c>
      <c r="BJ42" s="407"/>
      <c r="BK42" s="407"/>
      <c r="BL42" s="407"/>
      <c r="BM42" s="407"/>
      <c r="BN42" s="407"/>
      <c r="BO42" s="407"/>
      <c r="BP42" s="407"/>
      <c r="BQ42" s="407"/>
      <c r="BR42" s="407"/>
      <c r="BS42" s="407"/>
      <c r="BT42" s="407"/>
      <c r="BU42" s="407"/>
      <c r="BV42" s="407"/>
      <c r="BW42" s="407"/>
      <c r="BX42" s="407"/>
      <c r="BY42" s="407"/>
      <c r="BZ42" s="407"/>
      <c r="CA42" s="407"/>
      <c r="CB42" s="407"/>
      <c r="CC42" s="407"/>
      <c r="CD42" s="407"/>
      <c r="CE42" s="408">
        <f>'стр.4'!D19</f>
        <v>0</v>
      </c>
      <c r="CF42" s="408"/>
      <c r="CG42" s="408"/>
      <c r="CH42" s="408"/>
      <c r="CI42" s="408"/>
      <c r="CJ42" s="408"/>
      <c r="CK42" s="408"/>
      <c r="CL42" s="408"/>
      <c r="CM42" s="408"/>
      <c r="CN42" s="408"/>
      <c r="CO42" s="408"/>
      <c r="CP42" s="408"/>
      <c r="CQ42" s="408"/>
      <c r="CR42" s="408"/>
      <c r="CS42" s="408"/>
      <c r="CT42" s="408"/>
      <c r="CU42" s="408"/>
      <c r="CV42" s="408"/>
      <c r="CW42" s="408"/>
      <c r="CX42" s="408"/>
      <c r="CY42" s="408"/>
      <c r="CZ42" s="408"/>
      <c r="DA42" s="408"/>
      <c r="DB42" s="408"/>
      <c r="DC42" s="408"/>
      <c r="DD42" s="408"/>
      <c r="DE42" s="408"/>
      <c r="DF42" s="408">
        <f>'стр.4'!D92</f>
        <v>313400</v>
      </c>
      <c r="DG42" s="408"/>
      <c r="DH42" s="408"/>
      <c r="DI42" s="408"/>
      <c r="DJ42" s="408"/>
      <c r="DK42" s="408"/>
      <c r="DL42" s="408"/>
      <c r="DM42" s="408"/>
      <c r="DN42" s="408"/>
      <c r="DO42" s="408"/>
      <c r="DP42" s="408"/>
      <c r="DQ42" s="408"/>
      <c r="DR42" s="408"/>
      <c r="DS42" s="408"/>
      <c r="DT42" s="408"/>
      <c r="DU42" s="408"/>
      <c r="DV42" s="408"/>
      <c r="DW42" s="408"/>
      <c r="DX42" s="408"/>
      <c r="DY42" s="408"/>
      <c r="DZ42" s="408"/>
      <c r="EA42" s="408"/>
      <c r="EB42" s="408"/>
      <c r="EC42" s="408"/>
      <c r="ED42" s="408"/>
      <c r="EE42" s="408"/>
      <c r="EF42" s="408"/>
      <c r="EG42" s="408"/>
      <c r="EH42" s="408"/>
      <c r="EI42" s="408">
        <f>DF42</f>
        <v>313400</v>
      </c>
      <c r="EJ42" s="408"/>
      <c r="EK42" s="408"/>
      <c r="EL42" s="408"/>
      <c r="EM42" s="408"/>
      <c r="EN42" s="408"/>
      <c r="EO42" s="408"/>
      <c r="EP42" s="408"/>
      <c r="EQ42" s="408"/>
      <c r="ER42" s="408"/>
      <c r="ES42" s="408"/>
      <c r="ET42" s="408"/>
      <c r="EU42" s="408"/>
      <c r="EV42" s="408"/>
      <c r="EW42" s="408"/>
      <c r="EX42" s="408"/>
      <c r="EY42" s="408"/>
      <c r="EZ42" s="408"/>
      <c r="FA42" s="408"/>
      <c r="FB42" s="408"/>
      <c r="FC42" s="408"/>
      <c r="FD42" s="408"/>
      <c r="FE42" s="408"/>
      <c r="FF42" s="408"/>
      <c r="FG42" s="408"/>
      <c r="FH42" s="408"/>
      <c r="FI42" s="408"/>
      <c r="FJ42" s="408"/>
      <c r="FK42" s="408"/>
    </row>
    <row r="43" spans="1:167" s="92" customFormat="1" ht="11.25">
      <c r="A43" s="336" t="s">
        <v>237</v>
      </c>
      <c r="B43" s="337"/>
      <c r="C43" s="337"/>
      <c r="D43" s="337"/>
      <c r="E43" s="337"/>
      <c r="F43" s="337"/>
      <c r="G43" s="337"/>
      <c r="H43" s="337"/>
      <c r="I43" s="337"/>
      <c r="J43" s="337"/>
      <c r="K43" s="337"/>
      <c r="L43" s="337"/>
      <c r="M43" s="337"/>
      <c r="N43" s="337"/>
      <c r="O43" s="337"/>
      <c r="P43" s="337"/>
      <c r="Q43" s="337"/>
      <c r="R43" s="337"/>
      <c r="S43" s="337"/>
      <c r="T43" s="337"/>
      <c r="U43" s="337"/>
      <c r="V43" s="337"/>
      <c r="W43" s="337"/>
      <c r="X43" s="337"/>
      <c r="Y43" s="337"/>
      <c r="Z43" s="337"/>
      <c r="AA43" s="337"/>
      <c r="AB43" s="337"/>
      <c r="AC43" s="337"/>
      <c r="AD43" s="337"/>
      <c r="AE43" s="337"/>
      <c r="AF43" s="337"/>
      <c r="AG43" s="337"/>
      <c r="AH43" s="337"/>
      <c r="AI43" s="337"/>
      <c r="AJ43" s="337"/>
      <c r="AK43" s="337"/>
      <c r="AL43" s="337"/>
      <c r="AM43" s="337"/>
      <c r="AN43" s="337"/>
      <c r="AO43" s="337"/>
      <c r="AP43" s="337"/>
      <c r="AQ43" s="337"/>
      <c r="AR43" s="337"/>
      <c r="AS43" s="337"/>
      <c r="AT43" s="337"/>
      <c r="AU43" s="337"/>
      <c r="AV43" s="337"/>
      <c r="AW43" s="338"/>
      <c r="AX43" s="410" t="s">
        <v>188</v>
      </c>
      <c r="AY43" s="411"/>
      <c r="AZ43" s="411"/>
      <c r="BA43" s="411"/>
      <c r="BB43" s="411"/>
      <c r="BC43" s="411"/>
      <c r="BD43" s="411"/>
      <c r="BE43" s="411"/>
      <c r="BF43" s="411"/>
      <c r="BG43" s="411"/>
      <c r="BH43" s="411"/>
      <c r="BI43" s="411" t="s">
        <v>238</v>
      </c>
      <c r="BJ43" s="411"/>
      <c r="BK43" s="411"/>
      <c r="BL43" s="411"/>
      <c r="BM43" s="411"/>
      <c r="BN43" s="411"/>
      <c r="BO43" s="411"/>
      <c r="BP43" s="411"/>
      <c r="BQ43" s="411"/>
      <c r="BR43" s="411"/>
      <c r="BS43" s="411"/>
      <c r="BT43" s="411"/>
      <c r="BU43" s="411"/>
      <c r="BV43" s="411"/>
      <c r="BW43" s="411"/>
      <c r="BX43" s="411"/>
      <c r="BY43" s="411"/>
      <c r="BZ43" s="411"/>
      <c r="CA43" s="411"/>
      <c r="CB43" s="411"/>
      <c r="CC43" s="411"/>
      <c r="CD43" s="411"/>
      <c r="CE43" s="408">
        <f>'стр.4'!D20</f>
        <v>0</v>
      </c>
      <c r="CF43" s="408"/>
      <c r="CG43" s="408"/>
      <c r="CH43" s="408"/>
      <c r="CI43" s="408"/>
      <c r="CJ43" s="408"/>
      <c r="CK43" s="408"/>
      <c r="CL43" s="408"/>
      <c r="CM43" s="408"/>
      <c r="CN43" s="408"/>
      <c r="CO43" s="408"/>
      <c r="CP43" s="408"/>
      <c r="CQ43" s="408"/>
      <c r="CR43" s="408"/>
      <c r="CS43" s="408"/>
      <c r="CT43" s="408"/>
      <c r="CU43" s="408"/>
      <c r="CV43" s="408"/>
      <c r="CW43" s="408"/>
      <c r="CX43" s="408"/>
      <c r="CY43" s="408"/>
      <c r="CZ43" s="408"/>
      <c r="DA43" s="408"/>
      <c r="DB43" s="408"/>
      <c r="DC43" s="408"/>
      <c r="DD43" s="408"/>
      <c r="DE43" s="408"/>
      <c r="DF43" s="408">
        <f>'стр.4'!D93</f>
        <v>94500</v>
      </c>
      <c r="DG43" s="408"/>
      <c r="DH43" s="408"/>
      <c r="DI43" s="408"/>
      <c r="DJ43" s="408"/>
      <c r="DK43" s="408"/>
      <c r="DL43" s="408"/>
      <c r="DM43" s="408"/>
      <c r="DN43" s="408"/>
      <c r="DO43" s="408"/>
      <c r="DP43" s="408"/>
      <c r="DQ43" s="408"/>
      <c r="DR43" s="408"/>
      <c r="DS43" s="408"/>
      <c r="DT43" s="408"/>
      <c r="DU43" s="408"/>
      <c r="DV43" s="408"/>
      <c r="DW43" s="408"/>
      <c r="DX43" s="408"/>
      <c r="DY43" s="408"/>
      <c r="DZ43" s="408"/>
      <c r="EA43" s="408"/>
      <c r="EB43" s="408"/>
      <c r="EC43" s="408"/>
      <c r="ED43" s="408"/>
      <c r="EE43" s="408"/>
      <c r="EF43" s="408"/>
      <c r="EG43" s="408"/>
      <c r="EH43" s="408"/>
      <c r="EI43" s="408">
        <f>DF43</f>
        <v>94500</v>
      </c>
      <c r="EJ43" s="408"/>
      <c r="EK43" s="408"/>
      <c r="EL43" s="408"/>
      <c r="EM43" s="408"/>
      <c r="EN43" s="408"/>
      <c r="EO43" s="408"/>
      <c r="EP43" s="408"/>
      <c r="EQ43" s="408"/>
      <c r="ER43" s="408"/>
      <c r="ES43" s="408"/>
      <c r="ET43" s="408"/>
      <c r="EU43" s="408"/>
      <c r="EV43" s="408"/>
      <c r="EW43" s="408"/>
      <c r="EX43" s="408"/>
      <c r="EY43" s="408"/>
      <c r="EZ43" s="408"/>
      <c r="FA43" s="408"/>
      <c r="FB43" s="408"/>
      <c r="FC43" s="408"/>
      <c r="FD43" s="408"/>
      <c r="FE43" s="408"/>
      <c r="FF43" s="408"/>
      <c r="FG43" s="408"/>
      <c r="FH43" s="408"/>
      <c r="FI43" s="408"/>
      <c r="FJ43" s="408"/>
      <c r="FK43" s="408"/>
    </row>
    <row r="44" spans="81:167" s="92" customFormat="1" ht="12.75" customHeight="1" thickBot="1">
      <c r="CC44" s="93" t="s">
        <v>79</v>
      </c>
      <c r="CE44" s="324">
        <f>CE42+CE43</f>
        <v>0</v>
      </c>
      <c r="CF44" s="325"/>
      <c r="CG44" s="325"/>
      <c r="CH44" s="325"/>
      <c r="CI44" s="325"/>
      <c r="CJ44" s="325"/>
      <c r="CK44" s="325"/>
      <c r="CL44" s="325"/>
      <c r="CM44" s="325"/>
      <c r="CN44" s="325"/>
      <c r="CO44" s="325"/>
      <c r="CP44" s="325"/>
      <c r="CQ44" s="325"/>
      <c r="CR44" s="325"/>
      <c r="CS44" s="325"/>
      <c r="CT44" s="325"/>
      <c r="CU44" s="325"/>
      <c r="CV44" s="325"/>
      <c r="CW44" s="325"/>
      <c r="CX44" s="325"/>
      <c r="CY44" s="325"/>
      <c r="CZ44" s="325"/>
      <c r="DA44" s="325"/>
      <c r="DB44" s="325"/>
      <c r="DC44" s="325"/>
      <c r="DD44" s="325"/>
      <c r="DE44" s="325"/>
      <c r="DF44" s="326">
        <f>DF42+DF43</f>
        <v>407900</v>
      </c>
      <c r="DG44" s="326"/>
      <c r="DH44" s="326"/>
      <c r="DI44" s="326"/>
      <c r="DJ44" s="326"/>
      <c r="DK44" s="326"/>
      <c r="DL44" s="326"/>
      <c r="DM44" s="326"/>
      <c r="DN44" s="326"/>
      <c r="DO44" s="326"/>
      <c r="DP44" s="326"/>
      <c r="DQ44" s="326"/>
      <c r="DR44" s="326"/>
      <c r="DS44" s="326"/>
      <c r="DT44" s="326"/>
      <c r="DU44" s="326"/>
      <c r="DV44" s="326"/>
      <c r="DW44" s="326"/>
      <c r="DX44" s="326"/>
      <c r="DY44" s="326"/>
      <c r="DZ44" s="326"/>
      <c r="EA44" s="326"/>
      <c r="EB44" s="326"/>
      <c r="EC44" s="326"/>
      <c r="ED44" s="326"/>
      <c r="EE44" s="326"/>
      <c r="EF44" s="326"/>
      <c r="EG44" s="326"/>
      <c r="EH44" s="326"/>
      <c r="EI44" s="326">
        <f>EI42+EI43</f>
        <v>407900</v>
      </c>
      <c r="EJ44" s="326"/>
      <c r="EK44" s="326"/>
      <c r="EL44" s="326"/>
      <c r="EM44" s="326"/>
      <c r="EN44" s="326"/>
      <c r="EO44" s="326"/>
      <c r="EP44" s="326"/>
      <c r="EQ44" s="326"/>
      <c r="ER44" s="326"/>
      <c r="ES44" s="326"/>
      <c r="ET44" s="326"/>
      <c r="EU44" s="326"/>
      <c r="EV44" s="326"/>
      <c r="EW44" s="326"/>
      <c r="EX44" s="326"/>
      <c r="EY44" s="326"/>
      <c r="EZ44" s="326"/>
      <c r="FA44" s="326"/>
      <c r="FB44" s="326"/>
      <c r="FC44" s="326"/>
      <c r="FD44" s="326"/>
      <c r="FE44" s="326"/>
      <c r="FF44" s="326"/>
      <c r="FG44" s="326"/>
      <c r="FH44" s="326"/>
      <c r="FI44" s="326"/>
      <c r="FJ44" s="326"/>
      <c r="FK44" s="327"/>
    </row>
    <row r="45" ht="4.5" customHeight="1" thickBot="1"/>
    <row r="46" spans="150:167" s="92" customFormat="1" ht="10.5" customHeight="1">
      <c r="ET46" s="93"/>
      <c r="EU46" s="93"/>
      <c r="EV46" s="93" t="s">
        <v>221</v>
      </c>
      <c r="EX46" s="328"/>
      <c r="EY46" s="329"/>
      <c r="EZ46" s="329"/>
      <c r="FA46" s="329"/>
      <c r="FB46" s="329"/>
      <c r="FC46" s="329"/>
      <c r="FD46" s="329"/>
      <c r="FE46" s="329"/>
      <c r="FF46" s="329"/>
      <c r="FG46" s="329"/>
      <c r="FH46" s="329"/>
      <c r="FI46" s="329"/>
      <c r="FJ46" s="329"/>
      <c r="FK46" s="330"/>
    </row>
    <row r="47" spans="1:167" s="92" customFormat="1" ht="15.75" customHeight="1" thickBot="1">
      <c r="A47" s="92" t="s">
        <v>222</v>
      </c>
      <c r="T47" s="315"/>
      <c r="U47" s="315"/>
      <c r="V47" s="315"/>
      <c r="W47" s="315"/>
      <c r="X47" s="315"/>
      <c r="Y47" s="315"/>
      <c r="Z47" s="315"/>
      <c r="AA47" s="315"/>
      <c r="AB47" s="315"/>
      <c r="AC47" s="315"/>
      <c r="AD47" s="315"/>
      <c r="AE47" s="315"/>
      <c r="AF47" s="315"/>
      <c r="AG47" s="315"/>
      <c r="AH47" s="315"/>
      <c r="AI47" s="315"/>
      <c r="AJ47" s="315"/>
      <c r="AK47" s="315"/>
      <c r="AL47" s="315"/>
      <c r="AM47" s="315"/>
      <c r="AN47" s="315"/>
      <c r="AO47" s="315"/>
      <c r="AP47" s="315"/>
      <c r="AS47" s="244" t="str">
        <f>'стр.3'!CA58</f>
        <v>Кривошапкин И.П.</v>
      </c>
      <c r="AT47" s="244"/>
      <c r="AU47" s="244"/>
      <c r="AV47" s="244"/>
      <c r="AW47" s="244"/>
      <c r="AX47" s="244"/>
      <c r="AY47" s="244"/>
      <c r="AZ47" s="244"/>
      <c r="BA47" s="244"/>
      <c r="BB47" s="244"/>
      <c r="BC47" s="244"/>
      <c r="BD47" s="244"/>
      <c r="BE47" s="244"/>
      <c r="BF47" s="244"/>
      <c r="BG47" s="244"/>
      <c r="BH47" s="244"/>
      <c r="BI47" s="244"/>
      <c r="BJ47" s="244"/>
      <c r="BK47" s="244"/>
      <c r="BL47" s="244"/>
      <c r="BM47" s="244"/>
      <c r="BN47" s="244"/>
      <c r="BO47" s="244"/>
      <c r="BP47" s="244"/>
      <c r="BQ47" s="244"/>
      <c r="BR47" s="244"/>
      <c r="BS47" s="244"/>
      <c r="BT47" s="244"/>
      <c r="BU47" s="244"/>
      <c r="BV47" s="244"/>
      <c r="ET47" s="93"/>
      <c r="EU47" s="93"/>
      <c r="EV47" s="93" t="s">
        <v>223</v>
      </c>
      <c r="EW47" s="99"/>
      <c r="EX47" s="331"/>
      <c r="EY47" s="332"/>
      <c r="EZ47" s="332"/>
      <c r="FA47" s="332"/>
      <c r="FB47" s="332"/>
      <c r="FC47" s="332"/>
      <c r="FD47" s="332"/>
      <c r="FE47" s="332"/>
      <c r="FF47" s="332"/>
      <c r="FG47" s="332"/>
      <c r="FH47" s="332"/>
      <c r="FI47" s="332"/>
      <c r="FJ47" s="332"/>
      <c r="FK47" s="333"/>
    </row>
    <row r="48" spans="20:74" s="91" customFormat="1" ht="10.5" customHeight="1" thickBot="1">
      <c r="T48" s="316" t="s">
        <v>13</v>
      </c>
      <c r="U48" s="316"/>
      <c r="V48" s="316"/>
      <c r="W48" s="316"/>
      <c r="X48" s="316"/>
      <c r="Y48" s="316"/>
      <c r="Z48" s="316"/>
      <c r="AA48" s="316"/>
      <c r="AB48" s="316"/>
      <c r="AC48" s="316"/>
      <c r="AD48" s="316"/>
      <c r="AE48" s="316"/>
      <c r="AF48" s="316"/>
      <c r="AG48" s="316"/>
      <c r="AH48" s="316"/>
      <c r="AI48" s="316"/>
      <c r="AJ48" s="316"/>
      <c r="AK48" s="316"/>
      <c r="AL48" s="316"/>
      <c r="AM48" s="316"/>
      <c r="AN48" s="316"/>
      <c r="AO48" s="316"/>
      <c r="AP48" s="316"/>
      <c r="AS48" s="245" t="s">
        <v>14</v>
      </c>
      <c r="AT48" s="245"/>
      <c r="AU48" s="245"/>
      <c r="AV48" s="245"/>
      <c r="AW48" s="245"/>
      <c r="AX48" s="245"/>
      <c r="AY48" s="245"/>
      <c r="AZ48" s="245"/>
      <c r="BA48" s="245"/>
      <c r="BB48" s="245"/>
      <c r="BC48" s="245"/>
      <c r="BD48" s="245"/>
      <c r="BE48" s="245"/>
      <c r="BF48" s="245"/>
      <c r="BG48" s="245"/>
      <c r="BH48" s="245"/>
      <c r="BI48" s="245"/>
      <c r="BJ48" s="245"/>
      <c r="BK48" s="245"/>
      <c r="BL48" s="245"/>
      <c r="BM48" s="245"/>
      <c r="BN48" s="245"/>
      <c r="BO48" s="245"/>
      <c r="BP48" s="245"/>
      <c r="BQ48" s="245"/>
      <c r="BR48" s="245"/>
      <c r="BS48" s="245"/>
      <c r="BT48" s="245"/>
      <c r="BU48" s="245"/>
      <c r="BV48" s="245"/>
    </row>
    <row r="49" spans="1:167" ht="10.5" customHeight="1">
      <c r="A49" s="92" t="s">
        <v>222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CL49" s="318" t="s">
        <v>224</v>
      </c>
      <c r="CM49" s="319"/>
      <c r="CN49" s="319"/>
      <c r="CO49" s="319"/>
      <c r="CP49" s="319"/>
      <c r="CQ49" s="319"/>
      <c r="CR49" s="319"/>
      <c r="CS49" s="319"/>
      <c r="CT49" s="319"/>
      <c r="CU49" s="319"/>
      <c r="CV49" s="319"/>
      <c r="CW49" s="319"/>
      <c r="CX49" s="319"/>
      <c r="CY49" s="319"/>
      <c r="CZ49" s="319"/>
      <c r="DA49" s="319"/>
      <c r="DB49" s="319"/>
      <c r="DC49" s="319"/>
      <c r="DD49" s="319"/>
      <c r="DE49" s="319"/>
      <c r="DF49" s="319"/>
      <c r="DG49" s="319"/>
      <c r="DH49" s="319"/>
      <c r="DI49" s="319"/>
      <c r="DJ49" s="319"/>
      <c r="DK49" s="319"/>
      <c r="DL49" s="319"/>
      <c r="DM49" s="319"/>
      <c r="DN49" s="319"/>
      <c r="DO49" s="319"/>
      <c r="DP49" s="319"/>
      <c r="DQ49" s="319"/>
      <c r="DR49" s="319"/>
      <c r="DS49" s="319"/>
      <c r="DT49" s="319"/>
      <c r="DU49" s="319"/>
      <c r="DV49" s="319"/>
      <c r="DW49" s="319"/>
      <c r="DX49" s="319"/>
      <c r="DY49" s="319"/>
      <c r="DZ49" s="319"/>
      <c r="EA49" s="319"/>
      <c r="EB49" s="319"/>
      <c r="EC49" s="319"/>
      <c r="ED49" s="319"/>
      <c r="EE49" s="319"/>
      <c r="EF49" s="319"/>
      <c r="EG49" s="319"/>
      <c r="EH49" s="319"/>
      <c r="EI49" s="319"/>
      <c r="EJ49" s="319"/>
      <c r="EK49" s="319"/>
      <c r="EL49" s="319"/>
      <c r="EM49" s="319"/>
      <c r="EN49" s="319"/>
      <c r="EO49" s="319"/>
      <c r="EP49" s="319"/>
      <c r="EQ49" s="319"/>
      <c r="ER49" s="319"/>
      <c r="ES49" s="319"/>
      <c r="ET49" s="319"/>
      <c r="EU49" s="319"/>
      <c r="EV49" s="319"/>
      <c r="EW49" s="319"/>
      <c r="EX49" s="319"/>
      <c r="EY49" s="319"/>
      <c r="EZ49" s="319"/>
      <c r="FA49" s="319"/>
      <c r="FB49" s="319"/>
      <c r="FC49" s="319"/>
      <c r="FD49" s="319"/>
      <c r="FE49" s="319"/>
      <c r="FF49" s="319"/>
      <c r="FG49" s="319"/>
      <c r="FH49" s="319"/>
      <c r="FI49" s="319"/>
      <c r="FJ49" s="319"/>
      <c r="FK49" s="320"/>
    </row>
    <row r="50" spans="1:167" ht="10.5" customHeight="1">
      <c r="A50" s="92" t="s">
        <v>225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CL50" s="321" t="s">
        <v>226</v>
      </c>
      <c r="CM50" s="322"/>
      <c r="CN50" s="322"/>
      <c r="CO50" s="322"/>
      <c r="CP50" s="322"/>
      <c r="CQ50" s="322"/>
      <c r="CR50" s="322"/>
      <c r="CS50" s="322"/>
      <c r="CT50" s="322"/>
      <c r="CU50" s="322"/>
      <c r="CV50" s="322"/>
      <c r="CW50" s="322"/>
      <c r="CX50" s="322"/>
      <c r="CY50" s="322"/>
      <c r="CZ50" s="322"/>
      <c r="DA50" s="322"/>
      <c r="DB50" s="322"/>
      <c r="DC50" s="322"/>
      <c r="DD50" s="322"/>
      <c r="DE50" s="322"/>
      <c r="DF50" s="322"/>
      <c r="DG50" s="322"/>
      <c r="DH50" s="322"/>
      <c r="DI50" s="322"/>
      <c r="DJ50" s="322"/>
      <c r="DK50" s="322"/>
      <c r="DL50" s="322"/>
      <c r="DM50" s="322"/>
      <c r="DN50" s="322"/>
      <c r="DO50" s="322"/>
      <c r="DP50" s="322"/>
      <c r="DQ50" s="322"/>
      <c r="DR50" s="322"/>
      <c r="DS50" s="322"/>
      <c r="DT50" s="322"/>
      <c r="DU50" s="322"/>
      <c r="DV50" s="322"/>
      <c r="DW50" s="322"/>
      <c r="DX50" s="322"/>
      <c r="DY50" s="322"/>
      <c r="DZ50" s="322"/>
      <c r="EA50" s="322"/>
      <c r="EB50" s="322"/>
      <c r="EC50" s="322"/>
      <c r="ED50" s="322"/>
      <c r="EE50" s="322"/>
      <c r="EF50" s="322"/>
      <c r="EG50" s="322"/>
      <c r="EH50" s="322"/>
      <c r="EI50" s="322"/>
      <c r="EJ50" s="322"/>
      <c r="EK50" s="322"/>
      <c r="EL50" s="322"/>
      <c r="EM50" s="322"/>
      <c r="EN50" s="322"/>
      <c r="EO50" s="322"/>
      <c r="EP50" s="322"/>
      <c r="EQ50" s="322"/>
      <c r="ER50" s="322"/>
      <c r="ES50" s="322"/>
      <c r="ET50" s="322"/>
      <c r="EU50" s="322"/>
      <c r="EV50" s="322"/>
      <c r="EW50" s="322"/>
      <c r="EX50" s="322"/>
      <c r="EY50" s="322"/>
      <c r="EZ50" s="322"/>
      <c r="FA50" s="322"/>
      <c r="FB50" s="322"/>
      <c r="FC50" s="322"/>
      <c r="FD50" s="322"/>
      <c r="FE50" s="322"/>
      <c r="FF50" s="322"/>
      <c r="FG50" s="322"/>
      <c r="FH50" s="322"/>
      <c r="FI50" s="322"/>
      <c r="FJ50" s="322"/>
      <c r="FK50" s="323"/>
    </row>
    <row r="51" spans="1:167" ht="15.75" customHeight="1">
      <c r="A51" s="92" t="s">
        <v>227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315"/>
      <c r="U51" s="315"/>
      <c r="V51" s="315"/>
      <c r="W51" s="315"/>
      <c r="X51" s="315"/>
      <c r="Y51" s="315"/>
      <c r="Z51" s="315"/>
      <c r="AA51" s="315"/>
      <c r="AB51" s="315"/>
      <c r="AC51" s="315"/>
      <c r="AD51" s="315"/>
      <c r="AE51" s="315"/>
      <c r="AF51" s="315"/>
      <c r="AG51" s="315"/>
      <c r="AH51" s="315"/>
      <c r="AI51" s="315"/>
      <c r="AJ51" s="315"/>
      <c r="AK51" s="315"/>
      <c r="AL51" s="315"/>
      <c r="AM51" s="315"/>
      <c r="AN51" s="315"/>
      <c r="AO51" s="315"/>
      <c r="AP51" s="315"/>
      <c r="AQ51" s="92"/>
      <c r="AR51" s="92"/>
      <c r="AS51" s="244" t="str">
        <f>'стр.3'!CA62</f>
        <v>Крылатова Ю.С.</v>
      </c>
      <c r="AT51" s="244"/>
      <c r="AU51" s="244"/>
      <c r="AV51" s="244"/>
      <c r="AW51" s="244"/>
      <c r="AX51" s="244"/>
      <c r="AY51" s="244"/>
      <c r="AZ51" s="244"/>
      <c r="BA51" s="244"/>
      <c r="BB51" s="244"/>
      <c r="BC51" s="244"/>
      <c r="BD51" s="244"/>
      <c r="BE51" s="244"/>
      <c r="BF51" s="244"/>
      <c r="BG51" s="244"/>
      <c r="BH51" s="244"/>
      <c r="BI51" s="244"/>
      <c r="BJ51" s="244"/>
      <c r="BK51" s="244"/>
      <c r="BL51" s="244"/>
      <c r="BM51" s="244"/>
      <c r="BN51" s="244"/>
      <c r="BO51" s="244"/>
      <c r="BP51" s="244"/>
      <c r="BQ51" s="244"/>
      <c r="BR51" s="244"/>
      <c r="BS51" s="244"/>
      <c r="BT51" s="244"/>
      <c r="BU51" s="244"/>
      <c r="BV51" s="244"/>
      <c r="CL51" s="117"/>
      <c r="CM51" s="92" t="s">
        <v>228</v>
      </c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2"/>
      <c r="DE51" s="92"/>
      <c r="DF51" s="92"/>
      <c r="DG51" s="92"/>
      <c r="DH51" s="92"/>
      <c r="DI51" s="92"/>
      <c r="DJ51" s="92"/>
      <c r="DK51" s="92"/>
      <c r="DL51" s="92"/>
      <c r="DM51" s="92"/>
      <c r="DN51" s="92"/>
      <c r="DO51" s="92"/>
      <c r="DP51" s="92"/>
      <c r="DQ51" s="92"/>
      <c r="DR51" s="92"/>
      <c r="DS51" s="92"/>
      <c r="DT51" s="92"/>
      <c r="DU51" s="92"/>
      <c r="DV51" s="92"/>
      <c r="DW51" s="92"/>
      <c r="DX51" s="92"/>
      <c r="DY51" s="92"/>
      <c r="DZ51" s="92"/>
      <c r="EA51" s="92"/>
      <c r="EB51" s="92"/>
      <c r="EC51" s="92"/>
      <c r="ED51" s="92"/>
      <c r="EE51" s="92"/>
      <c r="EF51" s="92"/>
      <c r="EG51" s="92"/>
      <c r="EH51" s="92"/>
      <c r="EI51" s="92"/>
      <c r="EJ51" s="92"/>
      <c r="EK51" s="92"/>
      <c r="EL51" s="92"/>
      <c r="EM51" s="92"/>
      <c r="EN51" s="92"/>
      <c r="EO51" s="92"/>
      <c r="EP51" s="92"/>
      <c r="EQ51" s="92"/>
      <c r="ER51" s="92"/>
      <c r="ES51" s="92"/>
      <c r="ET51" s="92"/>
      <c r="EU51" s="92"/>
      <c r="EV51" s="92"/>
      <c r="EW51" s="92"/>
      <c r="EX51" s="92"/>
      <c r="EY51" s="92"/>
      <c r="EZ51" s="92"/>
      <c r="FA51" s="92"/>
      <c r="FB51" s="92"/>
      <c r="FC51" s="92"/>
      <c r="FD51" s="92"/>
      <c r="FE51" s="92"/>
      <c r="FF51" s="92"/>
      <c r="FG51" s="92"/>
      <c r="FH51" s="92"/>
      <c r="FI51" s="92"/>
      <c r="FJ51" s="92"/>
      <c r="FK51" s="118"/>
    </row>
    <row r="52" spans="20:167" ht="10.5" customHeight="1">
      <c r="T52" s="316" t="s">
        <v>13</v>
      </c>
      <c r="U52" s="316"/>
      <c r="V52" s="316"/>
      <c r="W52" s="316"/>
      <c r="X52" s="316"/>
      <c r="Y52" s="316"/>
      <c r="Z52" s="316"/>
      <c r="AA52" s="316"/>
      <c r="AB52" s="316"/>
      <c r="AC52" s="316"/>
      <c r="AD52" s="316"/>
      <c r="AE52" s="316"/>
      <c r="AF52" s="316"/>
      <c r="AG52" s="316"/>
      <c r="AH52" s="316"/>
      <c r="AI52" s="316"/>
      <c r="AJ52" s="316"/>
      <c r="AK52" s="316"/>
      <c r="AL52" s="316"/>
      <c r="AM52" s="316"/>
      <c r="AN52" s="316"/>
      <c r="AO52" s="316"/>
      <c r="AP52" s="316"/>
      <c r="AS52" s="316" t="s">
        <v>14</v>
      </c>
      <c r="AT52" s="316"/>
      <c r="AU52" s="316"/>
      <c r="AV52" s="316"/>
      <c r="AW52" s="316"/>
      <c r="AX52" s="316"/>
      <c r="AY52" s="316"/>
      <c r="AZ52" s="316"/>
      <c r="BA52" s="316"/>
      <c r="BB52" s="316"/>
      <c r="BC52" s="316"/>
      <c r="BD52" s="316"/>
      <c r="BE52" s="316"/>
      <c r="BF52" s="316"/>
      <c r="BG52" s="316"/>
      <c r="BH52" s="316"/>
      <c r="BI52" s="316"/>
      <c r="BJ52" s="316"/>
      <c r="BK52" s="316"/>
      <c r="BL52" s="316"/>
      <c r="BM52" s="316"/>
      <c r="BN52" s="316"/>
      <c r="BO52" s="316"/>
      <c r="BP52" s="316"/>
      <c r="BQ52" s="316"/>
      <c r="BR52" s="316"/>
      <c r="BS52" s="316"/>
      <c r="BT52" s="316"/>
      <c r="BU52" s="316"/>
      <c r="BV52" s="316"/>
      <c r="CL52" s="117"/>
      <c r="CM52" s="92" t="s">
        <v>229</v>
      </c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317"/>
      <c r="DB52" s="317"/>
      <c r="DC52" s="317"/>
      <c r="DD52" s="317"/>
      <c r="DE52" s="317"/>
      <c r="DF52" s="317"/>
      <c r="DG52" s="317"/>
      <c r="DH52" s="317"/>
      <c r="DI52" s="317"/>
      <c r="DJ52" s="317"/>
      <c r="DK52" s="317"/>
      <c r="DL52" s="317"/>
      <c r="DM52" s="317"/>
      <c r="DN52" s="317"/>
      <c r="DO52" s="317"/>
      <c r="DP52" s="317"/>
      <c r="DQ52" s="92"/>
      <c r="DR52" s="315"/>
      <c r="DS52" s="315"/>
      <c r="DT52" s="315"/>
      <c r="DU52" s="315"/>
      <c r="DV52" s="315"/>
      <c r="DW52" s="315"/>
      <c r="DX52" s="315"/>
      <c r="DY52" s="315"/>
      <c r="DZ52" s="315"/>
      <c r="EA52" s="315"/>
      <c r="EB52" s="315"/>
      <c r="EC52" s="92"/>
      <c r="ED52" s="315"/>
      <c r="EE52" s="315"/>
      <c r="EF52" s="315"/>
      <c r="EG52" s="315"/>
      <c r="EH52" s="315"/>
      <c r="EI52" s="315"/>
      <c r="EJ52" s="315"/>
      <c r="EK52" s="315"/>
      <c r="EL52" s="315"/>
      <c r="EM52" s="315"/>
      <c r="EN52" s="315"/>
      <c r="EO52" s="315"/>
      <c r="EP52" s="315"/>
      <c r="EQ52" s="315"/>
      <c r="ER52" s="315"/>
      <c r="ES52" s="315"/>
      <c r="ET52" s="315"/>
      <c r="EU52" s="315"/>
      <c r="EV52" s="315"/>
      <c r="EW52" s="92"/>
      <c r="EX52" s="311"/>
      <c r="EY52" s="311"/>
      <c r="EZ52" s="311"/>
      <c r="FA52" s="311"/>
      <c r="FB52" s="311"/>
      <c r="FC52" s="311"/>
      <c r="FD52" s="311"/>
      <c r="FE52" s="311"/>
      <c r="FF52" s="311"/>
      <c r="FG52" s="311"/>
      <c r="FH52" s="311"/>
      <c r="FI52" s="311"/>
      <c r="FJ52" s="92"/>
      <c r="FK52" s="118"/>
    </row>
    <row r="53" spans="1:167" ht="10.5" customHeight="1">
      <c r="A53" s="92" t="s">
        <v>228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CL53" s="117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313" t="s">
        <v>230</v>
      </c>
      <c r="DB53" s="313"/>
      <c r="DC53" s="313"/>
      <c r="DD53" s="313"/>
      <c r="DE53" s="313"/>
      <c r="DF53" s="313"/>
      <c r="DG53" s="313"/>
      <c r="DH53" s="313"/>
      <c r="DI53" s="313"/>
      <c r="DJ53" s="313"/>
      <c r="DK53" s="313"/>
      <c r="DL53" s="313"/>
      <c r="DM53" s="313"/>
      <c r="DN53" s="313"/>
      <c r="DO53" s="313"/>
      <c r="DP53" s="313"/>
      <c r="DQ53" s="106"/>
      <c r="DR53" s="313" t="s">
        <v>13</v>
      </c>
      <c r="DS53" s="313"/>
      <c r="DT53" s="313"/>
      <c r="DU53" s="313"/>
      <c r="DV53" s="313"/>
      <c r="DW53" s="313"/>
      <c r="DX53" s="313"/>
      <c r="DY53" s="313"/>
      <c r="DZ53" s="313"/>
      <c r="EA53" s="313"/>
      <c r="EB53" s="313"/>
      <c r="EC53" s="106"/>
      <c r="ED53" s="313" t="s">
        <v>14</v>
      </c>
      <c r="EE53" s="313"/>
      <c r="EF53" s="313"/>
      <c r="EG53" s="313"/>
      <c r="EH53" s="313"/>
      <c r="EI53" s="313"/>
      <c r="EJ53" s="313"/>
      <c r="EK53" s="313"/>
      <c r="EL53" s="313"/>
      <c r="EM53" s="313"/>
      <c r="EN53" s="313"/>
      <c r="EO53" s="313"/>
      <c r="EP53" s="313"/>
      <c r="EQ53" s="313"/>
      <c r="ER53" s="313"/>
      <c r="ES53" s="313"/>
      <c r="ET53" s="313"/>
      <c r="EU53" s="313"/>
      <c r="EV53" s="313"/>
      <c r="EW53" s="106"/>
      <c r="EX53" s="313" t="s">
        <v>231</v>
      </c>
      <c r="EY53" s="313"/>
      <c r="EZ53" s="313"/>
      <c r="FA53" s="313"/>
      <c r="FB53" s="313"/>
      <c r="FC53" s="313"/>
      <c r="FD53" s="313"/>
      <c r="FE53" s="313"/>
      <c r="FF53" s="313"/>
      <c r="FG53" s="313"/>
      <c r="FH53" s="313"/>
      <c r="FI53" s="313"/>
      <c r="FJ53" s="119"/>
      <c r="FK53" s="118"/>
    </row>
    <row r="54" spans="1:167" ht="10.5" customHeight="1">
      <c r="A54" s="92" t="s">
        <v>229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314" t="s">
        <v>250</v>
      </c>
      <c r="P54" s="314"/>
      <c r="Q54" s="314"/>
      <c r="R54" s="314"/>
      <c r="S54" s="314"/>
      <c r="T54" s="314"/>
      <c r="U54" s="314"/>
      <c r="V54" s="314"/>
      <c r="W54" s="314"/>
      <c r="X54" s="314"/>
      <c r="Y54" s="314"/>
      <c r="Z54" s="314"/>
      <c r="AA54" s="314"/>
      <c r="AB54" s="314"/>
      <c r="AC54" s="314"/>
      <c r="AD54" s="314"/>
      <c r="AE54" s="314"/>
      <c r="AF54" s="314"/>
      <c r="AG54" s="314"/>
      <c r="AH54" s="314"/>
      <c r="AI54" s="314"/>
      <c r="AJ54" s="314"/>
      <c r="AK54" s="315"/>
      <c r="AL54" s="315"/>
      <c r="AM54" s="315"/>
      <c r="AN54" s="315"/>
      <c r="AO54" s="315"/>
      <c r="AP54" s="315"/>
      <c r="AQ54" s="315"/>
      <c r="AR54" s="315"/>
      <c r="AS54" s="315"/>
      <c r="AT54" s="315"/>
      <c r="AU54" s="315"/>
      <c r="AV54" s="92"/>
      <c r="AW54" s="315" t="str">
        <f>'стр.3'!CA64</f>
        <v>Крылатова Ю.С.</v>
      </c>
      <c r="AX54" s="315"/>
      <c r="AY54" s="315"/>
      <c r="AZ54" s="315"/>
      <c r="BA54" s="315"/>
      <c r="BB54" s="315"/>
      <c r="BC54" s="315"/>
      <c r="BD54" s="315"/>
      <c r="BE54" s="315"/>
      <c r="BF54" s="315"/>
      <c r="BG54" s="315"/>
      <c r="BH54" s="315"/>
      <c r="BI54" s="315"/>
      <c r="BJ54" s="315"/>
      <c r="BK54" s="315"/>
      <c r="BL54" s="315"/>
      <c r="BM54" s="315"/>
      <c r="BN54" s="315"/>
      <c r="BO54" s="92"/>
      <c r="BP54" s="129" t="str">
        <f>'стр.3'!G66</f>
        <v>8 (41132) 43292</v>
      </c>
      <c r="BQ54" s="130"/>
      <c r="BR54" s="130"/>
      <c r="BS54" s="130"/>
      <c r="BT54" s="130"/>
      <c r="BU54" s="130"/>
      <c r="BV54" s="130"/>
      <c r="BW54" s="130"/>
      <c r="BX54" s="130"/>
      <c r="BY54" s="130"/>
      <c r="BZ54" s="130"/>
      <c r="CA54" s="130"/>
      <c r="CL54" s="117"/>
      <c r="CM54" s="310" t="s">
        <v>2</v>
      </c>
      <c r="CN54" s="310"/>
      <c r="CO54" s="311"/>
      <c r="CP54" s="311"/>
      <c r="CQ54" s="311"/>
      <c r="CR54" s="311"/>
      <c r="CS54" s="311"/>
      <c r="CT54" s="309" t="s">
        <v>2</v>
      </c>
      <c r="CU54" s="309"/>
      <c r="CV54" s="311"/>
      <c r="CW54" s="311"/>
      <c r="CX54" s="311"/>
      <c r="CY54" s="311"/>
      <c r="CZ54" s="311"/>
      <c r="DA54" s="311"/>
      <c r="DB54" s="311"/>
      <c r="DC54" s="311"/>
      <c r="DD54" s="311"/>
      <c r="DE54" s="311"/>
      <c r="DF54" s="311"/>
      <c r="DG54" s="311"/>
      <c r="DH54" s="311"/>
      <c r="DI54" s="311"/>
      <c r="DJ54" s="311"/>
      <c r="DK54" s="311"/>
      <c r="DL54" s="311"/>
      <c r="DM54" s="311"/>
      <c r="DN54" s="311"/>
      <c r="DO54" s="311"/>
      <c r="DP54" s="311"/>
      <c r="DQ54" s="311"/>
      <c r="DR54" s="311"/>
      <c r="DS54" s="310">
        <v>20</v>
      </c>
      <c r="DT54" s="310"/>
      <c r="DU54" s="310"/>
      <c r="DV54" s="310"/>
      <c r="DW54" s="312"/>
      <c r="DX54" s="312"/>
      <c r="DY54" s="312"/>
      <c r="DZ54" s="309" t="s">
        <v>3</v>
      </c>
      <c r="EA54" s="309"/>
      <c r="EB54" s="309"/>
      <c r="ED54" s="92"/>
      <c r="EE54" s="92"/>
      <c r="EF54" s="92"/>
      <c r="EG54" s="92"/>
      <c r="EK54" s="92"/>
      <c r="EL54" s="92"/>
      <c r="EM54" s="92"/>
      <c r="EN54" s="92"/>
      <c r="EO54" s="92"/>
      <c r="EP54" s="92"/>
      <c r="EQ54" s="92"/>
      <c r="ER54" s="92"/>
      <c r="ES54" s="92"/>
      <c r="ET54" s="92"/>
      <c r="EU54" s="92"/>
      <c r="EV54" s="92"/>
      <c r="EW54" s="92"/>
      <c r="EX54" s="92"/>
      <c r="EY54" s="92"/>
      <c r="EZ54" s="92"/>
      <c r="FA54" s="92"/>
      <c r="FB54" s="92"/>
      <c r="FC54" s="92"/>
      <c r="FD54" s="92"/>
      <c r="FE54" s="92"/>
      <c r="FF54" s="92"/>
      <c r="FG54" s="92"/>
      <c r="FH54" s="92"/>
      <c r="FI54" s="92"/>
      <c r="FJ54" s="92"/>
      <c r="FK54" s="118"/>
    </row>
    <row r="55" spans="20:167" s="91" customFormat="1" ht="10.5" customHeight="1" thickBot="1">
      <c r="T55" s="313" t="s">
        <v>230</v>
      </c>
      <c r="U55" s="313"/>
      <c r="V55" s="313"/>
      <c r="W55" s="313"/>
      <c r="X55" s="313"/>
      <c r="Y55" s="313"/>
      <c r="Z55" s="313"/>
      <c r="AA55" s="313"/>
      <c r="AB55" s="313"/>
      <c r="AC55" s="313"/>
      <c r="AD55" s="313"/>
      <c r="AE55" s="313"/>
      <c r="AF55" s="313"/>
      <c r="AG55" s="313"/>
      <c r="AH55" s="313"/>
      <c r="AI55" s="313"/>
      <c r="AJ55" s="106"/>
      <c r="AK55" s="313" t="s">
        <v>13</v>
      </c>
      <c r="AL55" s="313"/>
      <c r="AM55" s="313"/>
      <c r="AN55" s="313"/>
      <c r="AO55" s="313"/>
      <c r="AP55" s="313"/>
      <c r="AQ55" s="313"/>
      <c r="AR55" s="313"/>
      <c r="AS55" s="313"/>
      <c r="AT55" s="313"/>
      <c r="AU55" s="313"/>
      <c r="AV55" s="106"/>
      <c r="AW55" s="313" t="s">
        <v>14</v>
      </c>
      <c r="AX55" s="313"/>
      <c r="AY55" s="313"/>
      <c r="AZ55" s="313"/>
      <c r="BA55" s="313"/>
      <c r="BB55" s="313"/>
      <c r="BC55" s="313"/>
      <c r="BD55" s="313"/>
      <c r="BE55" s="313"/>
      <c r="BF55" s="313"/>
      <c r="BG55" s="313"/>
      <c r="BH55" s="313"/>
      <c r="BI55" s="313"/>
      <c r="BJ55" s="313"/>
      <c r="BK55" s="313"/>
      <c r="BL55" s="313"/>
      <c r="BM55" s="313"/>
      <c r="BN55" s="313"/>
      <c r="BO55" s="106"/>
      <c r="BP55" s="313" t="s">
        <v>231</v>
      </c>
      <c r="BQ55" s="313"/>
      <c r="BR55" s="313"/>
      <c r="BS55" s="313"/>
      <c r="BT55" s="313"/>
      <c r="BU55" s="313"/>
      <c r="BV55" s="313"/>
      <c r="BW55" s="313"/>
      <c r="BX55" s="313"/>
      <c r="BY55" s="313"/>
      <c r="BZ55" s="313"/>
      <c r="CA55" s="313"/>
      <c r="CL55" s="120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121"/>
      <c r="DQ55" s="121"/>
      <c r="DR55" s="121"/>
      <c r="DS55" s="121"/>
      <c r="DT55" s="121"/>
      <c r="DU55" s="121"/>
      <c r="DV55" s="121"/>
      <c r="DW55" s="121"/>
      <c r="DX55" s="121"/>
      <c r="DY55" s="121"/>
      <c r="DZ55" s="121"/>
      <c r="EA55" s="121"/>
      <c r="EB55" s="121"/>
      <c r="EC55" s="121"/>
      <c r="ED55" s="121"/>
      <c r="EE55" s="121"/>
      <c r="EF55" s="121"/>
      <c r="EG55" s="121"/>
      <c r="EH55" s="121"/>
      <c r="EI55" s="121"/>
      <c r="EJ55" s="121"/>
      <c r="EK55" s="121"/>
      <c r="EL55" s="121"/>
      <c r="EM55" s="121"/>
      <c r="EN55" s="121"/>
      <c r="EO55" s="121"/>
      <c r="EP55" s="121"/>
      <c r="EQ55" s="121"/>
      <c r="ER55" s="121"/>
      <c r="ES55" s="121"/>
      <c r="ET55" s="121"/>
      <c r="EU55" s="121"/>
      <c r="EV55" s="121"/>
      <c r="EW55" s="121"/>
      <c r="EX55" s="121"/>
      <c r="EY55" s="121"/>
      <c r="EZ55" s="121"/>
      <c r="FA55" s="121"/>
      <c r="FB55" s="121"/>
      <c r="FC55" s="121"/>
      <c r="FD55" s="121"/>
      <c r="FE55" s="121"/>
      <c r="FF55" s="121"/>
      <c r="FG55" s="121"/>
      <c r="FH55" s="121"/>
      <c r="FI55" s="121"/>
      <c r="FJ55" s="121"/>
      <c r="FK55" s="122"/>
    </row>
    <row r="56" spans="1:42" s="92" customFormat="1" ht="10.5" customHeight="1">
      <c r="A56" s="310" t="s">
        <v>2</v>
      </c>
      <c r="B56" s="310"/>
      <c r="C56" s="311" t="s">
        <v>161</v>
      </c>
      <c r="D56" s="311"/>
      <c r="E56" s="311"/>
      <c r="F56" s="311"/>
      <c r="G56" s="311"/>
      <c r="H56" s="309" t="s">
        <v>2</v>
      </c>
      <c r="I56" s="309"/>
      <c r="J56" s="311" t="s">
        <v>159</v>
      </c>
      <c r="K56" s="311"/>
      <c r="L56" s="311"/>
      <c r="M56" s="311"/>
      <c r="N56" s="311"/>
      <c r="O56" s="311"/>
      <c r="P56" s="311"/>
      <c r="Q56" s="311"/>
      <c r="R56" s="311"/>
      <c r="S56" s="311"/>
      <c r="T56" s="311"/>
      <c r="U56" s="311"/>
      <c r="V56" s="311"/>
      <c r="W56" s="311"/>
      <c r="X56" s="311"/>
      <c r="Y56" s="311"/>
      <c r="Z56" s="311"/>
      <c r="AA56" s="311"/>
      <c r="AB56" s="311"/>
      <c r="AC56" s="311"/>
      <c r="AD56" s="311"/>
      <c r="AE56" s="311"/>
      <c r="AF56" s="311"/>
      <c r="AG56" s="310">
        <v>20</v>
      </c>
      <c r="AH56" s="310"/>
      <c r="AI56" s="310"/>
      <c r="AJ56" s="310"/>
      <c r="AK56" s="312" t="s">
        <v>160</v>
      </c>
      <c r="AL56" s="312"/>
      <c r="AM56" s="312"/>
      <c r="AN56" s="309" t="s">
        <v>3</v>
      </c>
      <c r="AO56" s="309"/>
      <c r="AP56" s="309"/>
    </row>
    <row r="57" s="92" customFormat="1" ht="3" customHeight="1"/>
  </sheetData>
  <sheetProtection/>
  <mergeCells count="119">
    <mergeCell ref="EC17:EE17"/>
    <mergeCell ref="CR10:FK10"/>
    <mergeCell ref="CR11:FK11"/>
    <mergeCell ref="CR14:FK14"/>
    <mergeCell ref="CR15:DM15"/>
    <mergeCell ref="EA15:FK15"/>
    <mergeCell ref="CR12:FK13"/>
    <mergeCell ref="EX19:FK19"/>
    <mergeCell ref="EX20:FK20"/>
    <mergeCell ref="CR16:DM16"/>
    <mergeCell ref="EA16:FK16"/>
    <mergeCell ref="CP17:CQ17"/>
    <mergeCell ref="CR17:CV17"/>
    <mergeCell ref="CW17:CX17"/>
    <mergeCell ref="CY17:DU17"/>
    <mergeCell ref="DV17:DY17"/>
    <mergeCell ref="DZ17:EB17"/>
    <mergeCell ref="CJ21:CM21"/>
    <mergeCell ref="B18:EP18"/>
    <mergeCell ref="B19:EH19"/>
    <mergeCell ref="EI19:EL19"/>
    <mergeCell ref="EM19:EP19"/>
    <mergeCell ref="CN21:CP21"/>
    <mergeCell ref="EX21:FK21"/>
    <mergeCell ref="AX22:EI23"/>
    <mergeCell ref="EX22:FK23"/>
    <mergeCell ref="EX24:FK26"/>
    <mergeCell ref="BG25:CL26"/>
    <mergeCell ref="AW21:BA21"/>
    <mergeCell ref="BB21:BF21"/>
    <mergeCell ref="BG21:BH21"/>
    <mergeCell ref="BI21:CE21"/>
    <mergeCell ref="CF21:CI21"/>
    <mergeCell ref="CO38:CQ38"/>
    <mergeCell ref="AX27:EI27"/>
    <mergeCell ref="EX27:FK27"/>
    <mergeCell ref="AX28:EI29"/>
    <mergeCell ref="EX28:FK28"/>
    <mergeCell ref="EX29:FK29"/>
    <mergeCell ref="AX30:EI31"/>
    <mergeCell ref="EX30:FK32"/>
    <mergeCell ref="DF41:EH41"/>
    <mergeCell ref="L33:BB33"/>
    <mergeCell ref="EX33:FK33"/>
    <mergeCell ref="L34:BB34"/>
    <mergeCell ref="A36:AW40"/>
    <mergeCell ref="AX36:BH40"/>
    <mergeCell ref="BI36:BS40"/>
    <mergeCell ref="BT36:DE36"/>
    <mergeCell ref="DF36:FK39"/>
    <mergeCell ref="BT37:DE37"/>
    <mergeCell ref="EI42:FK42"/>
    <mergeCell ref="BT40:CD40"/>
    <mergeCell ref="CE40:DE40"/>
    <mergeCell ref="DF40:EH40"/>
    <mergeCell ref="EI40:FK40"/>
    <mergeCell ref="A41:AW41"/>
    <mergeCell ref="AX41:BH41"/>
    <mergeCell ref="BI41:BS41"/>
    <mergeCell ref="BT41:CD41"/>
    <mergeCell ref="CE41:DE41"/>
    <mergeCell ref="CE44:DE44"/>
    <mergeCell ref="DF44:EH44"/>
    <mergeCell ref="EI41:FK41"/>
    <mergeCell ref="AX43:BH43"/>
    <mergeCell ref="BI43:BS43"/>
    <mergeCell ref="BT43:CD43"/>
    <mergeCell ref="CE43:DE43"/>
    <mergeCell ref="DF43:EH43"/>
    <mergeCell ref="EI43:FK43"/>
    <mergeCell ref="DF42:EH42"/>
    <mergeCell ref="EX52:FI52"/>
    <mergeCell ref="AK55:AU55"/>
    <mergeCell ref="AW55:BN55"/>
    <mergeCell ref="BP55:CA55"/>
    <mergeCell ref="DA53:DP53"/>
    <mergeCell ref="EI44:FK44"/>
    <mergeCell ref="EX47:FK47"/>
    <mergeCell ref="T48:AP48"/>
    <mergeCell ref="AS48:BV48"/>
    <mergeCell ref="ED52:EV52"/>
    <mergeCell ref="T55:AI55"/>
    <mergeCell ref="EX46:FK46"/>
    <mergeCell ref="T47:AP47"/>
    <mergeCell ref="AS47:BV47"/>
    <mergeCell ref="CL49:FK49"/>
    <mergeCell ref="T51:AP51"/>
    <mergeCell ref="AW54:BN54"/>
    <mergeCell ref="CL50:FK50"/>
    <mergeCell ref="T52:AP52"/>
    <mergeCell ref="AS52:BV52"/>
    <mergeCell ref="DW54:DY54"/>
    <mergeCell ref="AK56:AM56"/>
    <mergeCell ref="AK54:AU54"/>
    <mergeCell ref="ED53:EV53"/>
    <mergeCell ref="CM54:CN54"/>
    <mergeCell ref="CO54:CS54"/>
    <mergeCell ref="DS54:DV54"/>
    <mergeCell ref="AN56:AP56"/>
    <mergeCell ref="A43:AW43"/>
    <mergeCell ref="EX53:FI53"/>
    <mergeCell ref="DZ54:EB54"/>
    <mergeCell ref="A56:B56"/>
    <mergeCell ref="C56:G56"/>
    <mergeCell ref="H56:I56"/>
    <mergeCell ref="J56:AF56"/>
    <mergeCell ref="AG56:AJ56"/>
    <mergeCell ref="CT54:CU54"/>
    <mergeCell ref="CV54:DR54"/>
    <mergeCell ref="O54:AJ54"/>
    <mergeCell ref="DA52:DP52"/>
    <mergeCell ref="DR53:EB53"/>
    <mergeCell ref="A42:AW42"/>
    <mergeCell ref="AX42:BH42"/>
    <mergeCell ref="BI42:BS42"/>
    <mergeCell ref="BT42:CD42"/>
    <mergeCell ref="CE42:DE42"/>
    <mergeCell ref="DR52:EB52"/>
    <mergeCell ref="AS51:BV51"/>
  </mergeCells>
  <printOptions/>
  <pageMargins left="0.7086614173228347" right="0.1968503937007874" top="0.35433070866141736" bottom="0.35433070866141736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1111</cp:lastModifiedBy>
  <cp:lastPrinted>2013-01-21T02:35:00Z</cp:lastPrinted>
  <dcterms:created xsi:type="dcterms:W3CDTF">2010-11-26T07:12:57Z</dcterms:created>
  <dcterms:modified xsi:type="dcterms:W3CDTF">2013-06-29T07:21:22Z</dcterms:modified>
  <cp:category/>
  <cp:version/>
  <cp:contentType/>
  <cp:contentStatus/>
</cp:coreProperties>
</file>